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uancho\1. UNIVERSIDAD-NACIONAL\7. FISIOLOGIA EN UCI\1. Trabajo Estudiantes Unal\1. trabajo-lactato\0. envio a revista\"/>
    </mc:Choice>
  </mc:AlternateContent>
  <xr:revisionPtr revIDLastSave="0" documentId="13_ncr:1_{D4987D5E-0623-4C05-829A-39CD53AA776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abla S1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4" i="20" l="1"/>
  <c r="N24" i="20"/>
  <c r="L24" i="20"/>
  <c r="K24" i="20"/>
  <c r="I24" i="20"/>
  <c r="H24" i="20"/>
  <c r="F24" i="20"/>
  <c r="E24" i="20"/>
  <c r="C24" i="20"/>
  <c r="B24" i="20"/>
  <c r="O17" i="20"/>
  <c r="N17" i="20"/>
  <c r="L17" i="20"/>
  <c r="K17" i="20"/>
  <c r="I17" i="20"/>
  <c r="H17" i="20"/>
  <c r="F17" i="20"/>
  <c r="E17" i="20"/>
  <c r="C17" i="20"/>
  <c r="B17" i="20"/>
  <c r="O10" i="20"/>
  <c r="N10" i="20"/>
  <c r="L10" i="20"/>
  <c r="K10" i="20"/>
  <c r="I10" i="20"/>
  <c r="H10" i="20"/>
  <c r="F10" i="20"/>
  <c r="E10" i="20"/>
  <c r="C10" i="20"/>
  <c r="B10" i="20"/>
</calcChain>
</file>

<file path=xl/sharedStrings.xml><?xml version="1.0" encoding="utf-8"?>
<sst xmlns="http://schemas.openxmlformats.org/spreadsheetml/2006/main" count="41" uniqueCount="9">
  <si>
    <t>V</t>
  </si>
  <si>
    <t>M</t>
  </si>
  <si>
    <t>SI</t>
  </si>
  <si>
    <t>NO</t>
  </si>
  <si>
    <t xml:space="preserve">Tabla S1. </t>
  </si>
  <si>
    <t>Tablas de contingencia para vivos y muertos como referente estándar y porcentaje de disminución de lactato como prueba índice</t>
  </si>
  <si>
    <t>0-6 Horas</t>
  </si>
  <si>
    <t>0-12 Horas</t>
  </si>
  <si>
    <t>0-24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</si>
</sst>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1" xfId="0" applyBorder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5" xfId="0" applyFont="1" applyBorder="1" applyAlignment="1">
      <alignment horizontal="right" indent="1"/>
    </xf>
    <xf numFmtId="0" fontId="3" fillId="0" borderId="6" xfId="0" applyFont="1" applyBorder="1" applyAlignment="1">
      <alignment horizontal="right" indent="1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indent="1"/>
    </xf>
    <xf numFmtId="0" fontId="3" fillId="0" borderId="4" xfId="0" applyFont="1" applyBorder="1" applyAlignment="1">
      <alignment horizontal="right" indent="1"/>
    </xf>
    <xf numFmtId="2" fontId="0" fillId="0" borderId="0" xfId="0" applyNumberFormat="1" applyBorder="1"/>
    <xf numFmtId="0" fontId="0" fillId="0" borderId="0" xfId="0" applyFill="1" applyBorder="1"/>
    <xf numFmtId="2" fontId="0" fillId="0" borderId="0" xfId="0" applyNumberFormat="1" applyFill="1" applyBorder="1"/>
    <xf numFmtId="0" fontId="3" fillId="0" borderId="1" xfId="0" applyFont="1" applyBorder="1"/>
    <xf numFmtId="9" fontId="4" fillId="0" borderId="0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0"/>
  <tableStyles count="0" defaultTableStyle="TableStyleMedium2" defaultPivotStyle="PivotStyleLight16"/>
  <colors>
    <mruColors>
      <color rgb="FF0EF2B6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9E74F-CD11-4EA7-846C-D2B8AAE818D3}">
  <dimension ref="A3:O25"/>
  <sheetViews>
    <sheetView tabSelected="1" workbookViewId="0">
      <selection activeCell="H8" sqref="H8"/>
    </sheetView>
  </sheetViews>
  <sheetFormatPr baseColWidth="10" defaultRowHeight="12.75" x14ac:dyDescent="0.2"/>
  <cols>
    <col min="1" max="3" width="11.42578125" customWidth="1"/>
  </cols>
  <sheetData>
    <row r="3" spans="1:15" x14ac:dyDescent="0.2">
      <c r="A3" t="s">
        <v>4</v>
      </c>
      <c r="B3" t="s">
        <v>5</v>
      </c>
    </row>
    <row r="5" spans="1:15" x14ac:dyDescent="0.2">
      <c r="B5" s="16">
        <v>0.1</v>
      </c>
      <c r="C5" s="16"/>
      <c r="E5" s="16">
        <v>0.2</v>
      </c>
      <c r="F5" s="16"/>
      <c r="G5" s="1"/>
      <c r="H5" s="16">
        <v>0.3</v>
      </c>
      <c r="I5" s="16"/>
      <c r="J5" s="1"/>
      <c r="K5" s="16">
        <v>0.4</v>
      </c>
      <c r="L5" s="16"/>
      <c r="N5" s="16">
        <v>0.5</v>
      </c>
      <c r="O5" s="16"/>
    </row>
    <row r="6" spans="1:15" x14ac:dyDescent="0.2">
      <c r="A6" s="2" t="s">
        <v>6</v>
      </c>
      <c r="B6" s="16"/>
      <c r="C6" s="16"/>
      <c r="E6" s="16"/>
      <c r="F6" s="16"/>
      <c r="G6" s="1"/>
      <c r="H6" s="16"/>
      <c r="I6" s="16"/>
      <c r="J6" s="1"/>
      <c r="K6" s="16"/>
      <c r="L6" s="16"/>
      <c r="N6" s="17"/>
      <c r="O6" s="17"/>
    </row>
    <row r="7" spans="1:15" x14ac:dyDescent="0.2">
      <c r="B7" s="4" t="s">
        <v>0</v>
      </c>
      <c r="C7" s="5" t="s">
        <v>1</v>
      </c>
      <c r="E7" s="4" t="s">
        <v>0</v>
      </c>
      <c r="F7" s="5" t="s">
        <v>1</v>
      </c>
      <c r="G7" s="1"/>
      <c r="H7" s="4" t="s">
        <v>0</v>
      </c>
      <c r="I7" s="5" t="s">
        <v>1</v>
      </c>
      <c r="J7" s="1"/>
      <c r="K7" s="6" t="s">
        <v>0</v>
      </c>
      <c r="L7" s="7" t="s">
        <v>1</v>
      </c>
      <c r="N7" s="4" t="s">
        <v>0</v>
      </c>
      <c r="O7" s="5" t="s">
        <v>1</v>
      </c>
    </row>
    <row r="8" spans="1:15" x14ac:dyDescent="0.2">
      <c r="A8" s="15" t="s">
        <v>2</v>
      </c>
      <c r="B8" s="3">
        <v>11</v>
      </c>
      <c r="C8" s="3">
        <v>9</v>
      </c>
      <c r="E8" s="3">
        <v>8</v>
      </c>
      <c r="F8" s="3">
        <v>8</v>
      </c>
      <c r="G8" s="1"/>
      <c r="H8" s="3">
        <v>5</v>
      </c>
      <c r="I8" s="3">
        <v>5</v>
      </c>
      <c r="J8" s="1"/>
      <c r="K8" s="3">
        <v>5</v>
      </c>
      <c r="L8" s="3">
        <v>1</v>
      </c>
      <c r="N8" s="3">
        <v>2</v>
      </c>
      <c r="O8" s="3">
        <v>0</v>
      </c>
    </row>
    <row r="9" spans="1:15" x14ac:dyDescent="0.2">
      <c r="A9" s="15" t="s">
        <v>3</v>
      </c>
      <c r="B9" s="3">
        <v>9</v>
      </c>
      <c r="C9" s="3">
        <v>4</v>
      </c>
      <c r="E9" s="3">
        <v>12</v>
      </c>
      <c r="F9" s="3">
        <v>5</v>
      </c>
      <c r="G9" s="1"/>
      <c r="H9" s="3">
        <v>15</v>
      </c>
      <c r="I9" s="3">
        <v>8</v>
      </c>
      <c r="J9" s="1"/>
      <c r="K9" s="3">
        <v>15</v>
      </c>
      <c r="L9" s="3">
        <v>12</v>
      </c>
      <c r="N9" s="3">
        <v>18</v>
      </c>
      <c r="O9" s="3">
        <v>13</v>
      </c>
    </row>
    <row r="10" spans="1:15" x14ac:dyDescent="0.2">
      <c r="A10" s="1"/>
      <c r="B10" s="1">
        <f>(B8/(B8+B9))*100</f>
        <v>55.000000000000007</v>
      </c>
      <c r="C10" s="12">
        <f>(C8/(C8+C9))*100</f>
        <v>69.230769230769226</v>
      </c>
      <c r="D10" s="1"/>
      <c r="E10" s="12">
        <f t="shared" ref="E10:O10" si="0">(E8/(E8+E9))*100</f>
        <v>40</v>
      </c>
      <c r="F10" s="12">
        <f t="shared" si="0"/>
        <v>61.53846153846154</v>
      </c>
      <c r="G10" s="12"/>
      <c r="H10" s="12">
        <f t="shared" si="0"/>
        <v>25</v>
      </c>
      <c r="I10" s="12">
        <f t="shared" si="0"/>
        <v>38.461538461538467</v>
      </c>
      <c r="J10" s="12"/>
      <c r="K10" s="12">
        <f t="shared" si="0"/>
        <v>25</v>
      </c>
      <c r="L10" s="12">
        <f t="shared" si="0"/>
        <v>7.6923076923076925</v>
      </c>
      <c r="M10" s="12"/>
      <c r="N10" s="12">
        <f t="shared" si="0"/>
        <v>10</v>
      </c>
      <c r="O10" s="12">
        <f t="shared" si="0"/>
        <v>0</v>
      </c>
    </row>
    <row r="11" spans="1:15" x14ac:dyDescent="0.2">
      <c r="A11" s="1"/>
      <c r="B11" s="1"/>
      <c r="C11" s="12"/>
      <c r="D11" s="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">
      <c r="A12" s="1"/>
      <c r="B12" s="1"/>
      <c r="C12" s="12"/>
      <c r="D12" s="1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">
      <c r="A13" s="2" t="s">
        <v>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">
      <c r="B14" s="8" t="s">
        <v>0</v>
      </c>
      <c r="C14" s="9" t="s">
        <v>1</v>
      </c>
      <c r="E14" s="8" t="s">
        <v>0</v>
      </c>
      <c r="F14" s="9" t="s">
        <v>1</v>
      </c>
      <c r="G14" s="1"/>
      <c r="H14" s="8" t="s">
        <v>0</v>
      </c>
      <c r="I14" s="9" t="s">
        <v>1</v>
      </c>
      <c r="J14" s="1"/>
      <c r="K14" s="10" t="s">
        <v>0</v>
      </c>
      <c r="L14" s="11" t="s">
        <v>1</v>
      </c>
      <c r="N14" s="8" t="s">
        <v>0</v>
      </c>
      <c r="O14" s="9" t="s">
        <v>1</v>
      </c>
    </row>
    <row r="15" spans="1:15" x14ac:dyDescent="0.2">
      <c r="A15" s="15" t="s">
        <v>2</v>
      </c>
      <c r="B15" s="3">
        <v>16</v>
      </c>
      <c r="C15" s="3">
        <v>9</v>
      </c>
      <c r="E15" s="3">
        <v>13</v>
      </c>
      <c r="F15" s="3">
        <v>7</v>
      </c>
      <c r="G15" s="1"/>
      <c r="H15" s="3">
        <v>10</v>
      </c>
      <c r="I15" s="3">
        <v>3</v>
      </c>
      <c r="J15" s="1"/>
      <c r="K15" s="3">
        <v>8</v>
      </c>
      <c r="L15" s="3">
        <v>1</v>
      </c>
      <c r="N15" s="3">
        <v>6</v>
      </c>
      <c r="O15" s="3">
        <v>0</v>
      </c>
    </row>
    <row r="16" spans="1:15" x14ac:dyDescent="0.2">
      <c r="A16" s="15" t="s">
        <v>3</v>
      </c>
      <c r="B16" s="3">
        <v>4</v>
      </c>
      <c r="C16" s="3">
        <v>4</v>
      </c>
      <c r="E16" s="3">
        <v>7</v>
      </c>
      <c r="F16" s="3">
        <v>6</v>
      </c>
      <c r="G16" s="1"/>
      <c r="H16" s="3">
        <v>10</v>
      </c>
      <c r="I16" s="3">
        <v>10</v>
      </c>
      <c r="J16" s="1"/>
      <c r="K16" s="3">
        <v>12</v>
      </c>
      <c r="L16" s="3">
        <v>12</v>
      </c>
      <c r="N16" s="3">
        <v>14</v>
      </c>
      <c r="O16" s="3">
        <v>13</v>
      </c>
    </row>
    <row r="17" spans="1:15" x14ac:dyDescent="0.2">
      <c r="A17" s="1"/>
      <c r="B17" s="12">
        <f>((B15/(B15+B16))*100)</f>
        <v>80</v>
      </c>
      <c r="C17" s="12">
        <f>((C15/(C15+C16))*100)</f>
        <v>69.230769230769226</v>
      </c>
      <c r="D17" s="12"/>
      <c r="E17" s="12">
        <f t="shared" ref="E17:O17" si="1">((E15/(E15+E16))*100)</f>
        <v>65</v>
      </c>
      <c r="F17" s="12">
        <f t="shared" si="1"/>
        <v>53.846153846153847</v>
      </c>
      <c r="G17" s="12"/>
      <c r="H17" s="12">
        <f t="shared" si="1"/>
        <v>50</v>
      </c>
      <c r="I17" s="12">
        <f t="shared" si="1"/>
        <v>23.076923076923077</v>
      </c>
      <c r="J17" s="12"/>
      <c r="K17" s="12">
        <f t="shared" si="1"/>
        <v>40</v>
      </c>
      <c r="L17" s="12">
        <f t="shared" si="1"/>
        <v>7.6923076923076925</v>
      </c>
      <c r="M17" s="12"/>
      <c r="N17" s="12">
        <f t="shared" si="1"/>
        <v>30</v>
      </c>
      <c r="O17" s="12">
        <f t="shared" si="1"/>
        <v>0</v>
      </c>
    </row>
    <row r="18" spans="1:15" x14ac:dyDescent="0.2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2">
      <c r="A19" s="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2">
      <c r="A20" s="2" t="s">
        <v>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">
      <c r="B21" s="8" t="s">
        <v>0</v>
      </c>
      <c r="C21" s="9" t="s">
        <v>1</v>
      </c>
      <c r="E21" s="8" t="s">
        <v>0</v>
      </c>
      <c r="F21" s="9" t="s">
        <v>1</v>
      </c>
      <c r="G21" s="1"/>
      <c r="H21" s="8" t="s">
        <v>0</v>
      </c>
      <c r="I21" s="9" t="s">
        <v>1</v>
      </c>
      <c r="J21" s="1"/>
      <c r="K21" s="10" t="s">
        <v>0</v>
      </c>
      <c r="L21" s="11" t="s">
        <v>1</v>
      </c>
      <c r="N21" s="8" t="s">
        <v>0</v>
      </c>
      <c r="O21" s="9" t="s">
        <v>1</v>
      </c>
    </row>
    <row r="22" spans="1:15" x14ac:dyDescent="0.2">
      <c r="A22" s="15" t="s">
        <v>2</v>
      </c>
      <c r="B22" s="3">
        <v>17</v>
      </c>
      <c r="C22" s="3">
        <v>8</v>
      </c>
      <c r="E22" s="3">
        <v>17</v>
      </c>
      <c r="F22" s="3">
        <v>6</v>
      </c>
      <c r="G22" s="1"/>
      <c r="H22" s="3">
        <v>15</v>
      </c>
      <c r="I22" s="3">
        <v>4</v>
      </c>
      <c r="J22" s="1"/>
      <c r="K22" s="3">
        <v>10</v>
      </c>
      <c r="L22" s="3">
        <v>3</v>
      </c>
      <c r="N22" s="3">
        <v>9</v>
      </c>
      <c r="O22" s="3">
        <v>1</v>
      </c>
    </row>
    <row r="23" spans="1:15" x14ac:dyDescent="0.2">
      <c r="A23" s="15" t="s">
        <v>3</v>
      </c>
      <c r="B23" s="3">
        <v>3</v>
      </c>
      <c r="C23" s="3">
        <v>5</v>
      </c>
      <c r="E23" s="3">
        <v>3</v>
      </c>
      <c r="F23" s="3">
        <v>7</v>
      </c>
      <c r="G23" s="1"/>
      <c r="H23" s="3">
        <v>5</v>
      </c>
      <c r="I23" s="3">
        <v>9</v>
      </c>
      <c r="J23" s="1"/>
      <c r="K23" s="3">
        <v>10</v>
      </c>
      <c r="L23" s="3">
        <v>10</v>
      </c>
      <c r="N23" s="3">
        <v>11</v>
      </c>
      <c r="O23" s="3">
        <v>12</v>
      </c>
    </row>
    <row r="24" spans="1:15" x14ac:dyDescent="0.2">
      <c r="A24" s="14"/>
      <c r="B24" s="14">
        <f>(B22/(B22+B23))*100</f>
        <v>85</v>
      </c>
      <c r="C24" s="14">
        <f t="shared" ref="C24:O24" si="2">(C22/(C22+C23))*100</f>
        <v>61.53846153846154</v>
      </c>
      <c r="D24" s="14"/>
      <c r="E24" s="14">
        <f t="shared" si="2"/>
        <v>85</v>
      </c>
      <c r="F24" s="14">
        <f t="shared" si="2"/>
        <v>46.153846153846153</v>
      </c>
      <c r="G24" s="14"/>
      <c r="H24" s="14">
        <f t="shared" si="2"/>
        <v>75</v>
      </c>
      <c r="I24" s="14">
        <f t="shared" si="2"/>
        <v>30.76923076923077</v>
      </c>
      <c r="J24" s="14"/>
      <c r="K24" s="14">
        <f t="shared" si="2"/>
        <v>50</v>
      </c>
      <c r="L24" s="14">
        <f t="shared" si="2"/>
        <v>23.076923076923077</v>
      </c>
      <c r="M24" s="14"/>
      <c r="N24" s="14">
        <f t="shared" si="2"/>
        <v>45</v>
      </c>
      <c r="O24" s="14">
        <f t="shared" si="2"/>
        <v>7.6923076923076925</v>
      </c>
    </row>
    <row r="25" spans="1:15" x14ac:dyDescent="0.2">
      <c r="A25" s="14"/>
      <c r="B25" s="14"/>
      <c r="C25" s="14"/>
      <c r="D25" s="13"/>
      <c r="E25" s="13"/>
      <c r="F25" s="13"/>
      <c r="G25" s="13"/>
      <c r="H25" s="13"/>
      <c r="I25" s="13"/>
    </row>
  </sheetData>
  <mergeCells count="5">
    <mergeCell ref="B5:C6"/>
    <mergeCell ref="E5:F6"/>
    <mergeCell ref="H5:I6"/>
    <mergeCell ref="K5:L6"/>
    <mergeCell ref="N5: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S1</vt:lpstr>
    </vt:vector>
  </TitlesOfParts>
  <Company>FERNANADEZ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</dc:creator>
  <cp:lastModifiedBy>jjdiaztaglef</cp:lastModifiedBy>
  <cp:lastPrinted>2019-01-13T12:20:08Z</cp:lastPrinted>
  <dcterms:created xsi:type="dcterms:W3CDTF">2007-11-13T15:14:41Z</dcterms:created>
  <dcterms:modified xsi:type="dcterms:W3CDTF">2019-06-02T12:14:46Z</dcterms:modified>
</cp:coreProperties>
</file>