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9005"/>
  <workbookPr/>
  <mc:AlternateContent xmlns:mc="http://schemas.openxmlformats.org/markup-compatibility/2006">
    <mc:Choice Requires="x15">
      <x15ac:absPath xmlns:x15ac="http://schemas.microsoft.com/office/spreadsheetml/2010/11/ac" url="/Users/Tomy/Desktop/"/>
    </mc:Choice>
  </mc:AlternateContent>
  <bookViews>
    <workbookView xWindow="4180" yWindow="460" windowWidth="24960" windowHeight="13860" tabRatio="500" activeTab="1"/>
  </bookViews>
  <sheets>
    <sheet name="Registro de Actividad" sheetId="1" r:id="rId1"/>
    <sheet name="Registro de Implantables" sheetId="2" r:id="rId2"/>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291" i="1" l="1"/>
  <c r="B281" i="1"/>
  <c r="C112" i="1"/>
  <c r="C93" i="1"/>
  <c r="C100" i="1"/>
  <c r="C101" i="1"/>
  <c r="C71" i="1"/>
  <c r="C59" i="1"/>
  <c r="C13" i="1"/>
  <c r="C18" i="1"/>
  <c r="C19" i="1"/>
  <c r="C27" i="1"/>
  <c r="C36" i="1"/>
  <c r="C39" i="1"/>
  <c r="C117" i="1"/>
  <c r="C251" i="1"/>
  <c r="C166" i="1"/>
  <c r="C252" i="1"/>
  <c r="C175" i="1"/>
  <c r="C253" i="1"/>
  <c r="C187" i="1"/>
  <c r="C254" i="1"/>
  <c r="C263" i="1"/>
  <c r="B112" i="1"/>
  <c r="B93" i="1"/>
  <c r="B100" i="1"/>
  <c r="B101" i="1"/>
  <c r="B71" i="1"/>
  <c r="B59" i="1"/>
  <c r="B13" i="1"/>
  <c r="B18" i="1"/>
  <c r="B19" i="1"/>
  <c r="B27" i="1"/>
  <c r="B36" i="1"/>
  <c r="B39" i="1"/>
  <c r="B117" i="1"/>
  <c r="B251" i="1"/>
  <c r="B166" i="1"/>
  <c r="B252" i="1"/>
  <c r="B175" i="1"/>
  <c r="B253" i="1"/>
  <c r="B187" i="1"/>
  <c r="B254" i="1"/>
  <c r="B263" i="1"/>
  <c r="C261" i="1"/>
  <c r="B261" i="1"/>
  <c r="C208" i="1"/>
  <c r="C255" i="1"/>
  <c r="C218" i="1"/>
  <c r="C229" i="1"/>
  <c r="C240" i="1"/>
  <c r="C242" i="1"/>
  <c r="C256" i="1"/>
  <c r="C258" i="1"/>
  <c r="B208" i="1"/>
  <c r="B255" i="1"/>
  <c r="B218" i="1"/>
  <c r="B229" i="1"/>
  <c r="B240" i="1"/>
  <c r="B242" i="1"/>
  <c r="B256" i="1"/>
  <c r="B258" i="1"/>
  <c r="E208" i="1"/>
  <c r="D208" i="1"/>
  <c r="D187" i="1"/>
  <c r="E175" i="1"/>
  <c r="D175" i="1"/>
  <c r="D166" i="1"/>
  <c r="E112" i="1"/>
  <c r="D112" i="1"/>
  <c r="E93" i="1"/>
  <c r="E101" i="1"/>
  <c r="D93" i="1"/>
  <c r="D101" i="1"/>
  <c r="E100" i="1"/>
  <c r="D100" i="1"/>
  <c r="E71" i="1"/>
  <c r="D71" i="1"/>
  <c r="E59" i="1"/>
  <c r="D59" i="1"/>
  <c r="B50" i="1"/>
  <c r="E36" i="1"/>
  <c r="D36" i="1"/>
  <c r="E27" i="1"/>
  <c r="D27" i="1"/>
  <c r="E13" i="1"/>
  <c r="E19" i="1"/>
  <c r="D13" i="1"/>
  <c r="D19" i="1"/>
  <c r="E18" i="1"/>
  <c r="D18" i="1"/>
  <c r="B161" i="2"/>
  <c r="B151" i="2"/>
  <c r="B143" i="2"/>
  <c r="C133" i="2"/>
  <c r="C121" i="2"/>
  <c r="C105" i="2"/>
  <c r="B80" i="2"/>
  <c r="D65" i="2"/>
  <c r="C34" i="2"/>
  <c r="B34" i="2"/>
  <c r="C23" i="2"/>
  <c r="B23" i="2"/>
  <c r="B10" i="2"/>
</calcChain>
</file>

<file path=xl/comments1.xml><?xml version="1.0" encoding="utf-8"?>
<comments xmlns="http://schemas.openxmlformats.org/spreadsheetml/2006/main">
  <authors>
    <author>Tomasa Centella</author>
  </authors>
  <commentList>
    <comment ref="C3" authorId="0">
      <text>
        <r>
          <rPr>
            <b/>
            <sz val="9"/>
            <color rgb="FF000000"/>
            <rFont val="Helvetica Neue"/>
          </rPr>
          <t xml:space="preserve">No olvidéis que no es lo mismo no rellenar una casilla que poner 0. 
Si no queréis contestar la mortalidad, por ejemplo,  dejadlo en blanco pero si la mortalidad es 0 y lo dejáis en blanco la estadística puede ser diferente. Los 0 que están colocados corresponden a las fórmulas previamente definidas y que no pueden modificarse. Tampoco se pueden insertar filas o columnas.
</t>
        </r>
      </text>
    </comment>
    <comment ref="D8" authorId="0">
      <text>
        <r>
          <rPr>
            <b/>
            <sz val="9"/>
            <color rgb="FF000000"/>
            <rFont val="Helvetica Neue"/>
          </rPr>
          <t>Este dato es imprescindible para calcular la mortalidad ajustada a riesgo. Puedes poner datos individuales o rellenar tu Euroscore total de cada grupo.</t>
        </r>
      </text>
    </comment>
    <comment ref="B50" authorId="0">
      <text>
        <r>
          <rPr>
            <b/>
            <sz val="9"/>
            <color rgb="FF000000"/>
            <rFont val="Helvetica Neue"/>
          </rPr>
          <t xml:space="preserve">Los Servicios de Congénitas, también tienen que rellenar estas casillas, ya que en muchos casos se utilizan prótesis valvulares que no van a ser contadas de otra manera.
</t>
        </r>
      </text>
    </comment>
    <comment ref="B62" authorId="0">
      <text>
        <r>
          <rPr>
            <b/>
            <sz val="9"/>
            <color rgb="FF000000"/>
            <rFont val="Helvetica Neue"/>
          </rPr>
          <t>Se refiere al total de pacients en los que se hizo cirugía coronaria con CEC ya sean procedimientos asociados o no.</t>
        </r>
      </text>
    </comment>
    <comment ref="C67" authorId="0">
      <text>
        <r>
          <rPr>
            <b/>
            <sz val="9"/>
            <color rgb="FF000000"/>
            <rFont val="Helvetica Neue"/>
          </rPr>
          <t>EN ESTE APARTADO NO SE DUPLICARÁN LOS CASOS DE REVASCULARIZACIÓN INCLUIDOS EN OTROS APARTADOS</t>
        </r>
        <r>
          <rPr>
            <sz val="9"/>
            <color rgb="FF000000"/>
            <rFont val="Helvetica Neue"/>
          </rPr>
          <t xml:space="preserve">
</t>
        </r>
      </text>
    </comment>
    <comment ref="C69" authorId="0">
      <text>
        <r>
          <rPr>
            <b/>
            <sz val="9"/>
            <color rgb="FF000000"/>
            <rFont val="Helvetica Neue"/>
          </rPr>
          <t>En este apartado se incluirán solo los casos que se hagan con CEC. Si hay roturas de pared libre intervenidas sin CEC se incluyen en el apartado correspondiente</t>
        </r>
        <r>
          <rPr>
            <sz val="9"/>
            <color rgb="FF000000"/>
            <rFont val="Helvetica Neue"/>
          </rPr>
          <t xml:space="preserve">
</t>
        </r>
      </text>
    </comment>
    <comment ref="C70" authorId="0">
      <text>
        <r>
          <rPr>
            <b/>
            <sz val="9"/>
            <color rgb="FF000000"/>
            <rFont val="Helvetica Neue"/>
          </rPr>
          <t>OJO No se incluyen los pacientes que ya han sido incluidos en Prótesis Mitral más revascularización</t>
        </r>
      </text>
    </comment>
    <comment ref="C100" authorId="0">
      <text>
        <r>
          <rPr>
            <b/>
            <sz val="9"/>
            <color rgb="FF000000"/>
            <rFont val="Helvetica Neue"/>
          </rPr>
          <t>Estos datos se suman a los casos anteriores.  Es decir NO se puede repetir un paciente al que se le haya hecho un Bental  que sea una disección.</t>
        </r>
      </text>
    </comment>
    <comment ref="D129" authorId="0">
      <text>
        <r>
          <rPr>
            <b/>
            <sz val="9"/>
            <color rgb="FF000000"/>
            <rFont val="Helvetica Neue"/>
          </rPr>
          <t>Este dato es imprescindible para calcular la mortalidad ajustada a riesgo. Puedes poner datos por tipo de cirugía o el dato total del grupo. Eur J Cardiothorac Surg. 2004 Jun;25(6):911-24.
The Aristotle score: a complexity-adjusted method to evaluate surgical results.
Lacour-Gayet F, Clarke D, Jacobs J, Comas J, Daebritz S, Daenen W, Gaynor W, Hamilton L, Jacobs M, Maruszsewski B, Pozzi M, Spray T, Stellin G, Tchervenkov C, Mavroudis And C; Aristotle Committee.</t>
        </r>
      </text>
    </comment>
    <comment ref="D167" authorId="0">
      <text>
        <r>
          <rPr>
            <b/>
            <sz val="9"/>
            <color rgb="FF000000"/>
            <rFont val="Helvetica Neue"/>
          </rPr>
          <t>Se introduce como novedad la mortalidad y el aristóteles medio de los neonatos y de los congénitos adultos con CEC</t>
        </r>
      </text>
    </comment>
    <comment ref="D179" authorId="0">
      <text>
        <r>
          <rPr>
            <b/>
            <sz val="9"/>
            <color rgb="FF000000"/>
            <rFont val="Helvetica Neue"/>
          </rPr>
          <t>Este dato es imprescindible para calcular la mortalidad ajustada a riesgo. Puedes poner datos por tipo de cirugía o el dato total del grupo.
 Eur J Cardiothorac Surg. 2004 Jun;25(6):911-24.
The Aristotle score: a complexity-adjusted method to evaluate surgical results.
Lacour-Gayet F, Clarke D, Jacobs J, Comas J, Daebritz S, Daenen W, Gaynor W, Hamilton L, Jacobs M, Maruszsewski B, Pozzi M, Spray T, Stellin G, Tchervenkov C, Mavroudis And C; Aristotle Committee.</t>
        </r>
      </text>
    </comment>
    <comment ref="D188" authorId="0">
      <text>
        <r>
          <rPr>
            <b/>
            <sz val="9"/>
            <color rgb="FF000000"/>
            <rFont val="Helvetica Neue"/>
          </rPr>
          <t>Se introduce como novedad la mortalidad y el aristóteles medio de los neonatos y de los congénitos adultos sin CEC</t>
        </r>
      </text>
    </comment>
    <comment ref="D192" authorId="0">
      <text>
        <r>
          <rPr>
            <b/>
            <sz val="9"/>
            <color rgb="FF000000"/>
            <rFont val="Helvetica Neue"/>
          </rPr>
          <t>Muchos de los procedimientos de este grupo no están contemplados es el euroscore. Se dejarán en blanco.</t>
        </r>
      </text>
    </comment>
    <comment ref="D199" authorId="0">
      <text>
        <r>
          <rPr>
            <b/>
            <sz val="9"/>
            <color rgb="FF000000"/>
            <rFont val="Helvetica Neue"/>
          </rPr>
          <t>La mortalidad en las reintervenciones por mediastinitis, dehiscencias esternales y reoperaciones por sangrado no se incluirá en este apartado ya que es un procedimiento secundario y se pone en la cirugía principal, salvo que se realice en un ingreso diferente y a partir de los 30 días del procedimiento original.</t>
        </r>
        <r>
          <rPr>
            <sz val="9"/>
            <color rgb="FF000000"/>
            <rFont val="Helvetica Neue"/>
          </rPr>
          <t xml:space="preserve">
</t>
        </r>
      </text>
    </comment>
    <comment ref="A265" authorId="0">
      <text>
        <r>
          <rPr>
            <b/>
            <sz val="9"/>
            <color rgb="FF000000"/>
            <rFont val="Helvetica Neue"/>
          </rPr>
          <t xml:space="preserve">EN ESTOS DOS ÚLTIMOS APARTADOS TAMBIÉN RECORDAD QUE SI SE DEJAN EN BLANCO SE DARÁ POR SUPUESTO QUE NO SE QUIERE CONTESTAR.
POR EJEMPLO,  SI NO HAY DEMANDAS EN EL SERVICIO SE PONDRÁ 0. </t>
        </r>
        <r>
          <rPr>
            <sz val="9"/>
            <color rgb="FF000000"/>
            <rFont val="Helvetica Neue"/>
          </rPr>
          <t xml:space="preserve">
</t>
        </r>
      </text>
    </comment>
  </commentList>
</comments>
</file>

<file path=xl/sharedStrings.xml><?xml version="1.0" encoding="utf-8"?>
<sst xmlns="http://schemas.openxmlformats.org/spreadsheetml/2006/main" count="540" uniqueCount="379">
  <si>
    <t>CIRUGIA ADULTOS CON CEC</t>
  </si>
  <si>
    <t>1. Cardiopatías adquiridas</t>
  </si>
  <si>
    <t>VALVULARES AISLADOS CON CEC</t>
  </si>
  <si>
    <t>1 VALVULA AISLADA</t>
  </si>
  <si>
    <t>CASOS</t>
  </si>
  <si>
    <t>Nº EXITUS</t>
  </si>
  <si>
    <t>EUROSCORE I LOGISTICO</t>
  </si>
  <si>
    <t>EUROSCORE II</t>
  </si>
  <si>
    <t>Sustitución Aórtica</t>
  </si>
  <si>
    <t>Sustitución Mitral</t>
  </si>
  <si>
    <t>Sustitución Tricúspide</t>
  </si>
  <si>
    <t>Sustitución Pulmonar</t>
  </si>
  <si>
    <t>TOTAL SUSTITUCIÓN 1 VALVULA AISLADA</t>
  </si>
  <si>
    <t>Aórtica Reparación</t>
  </si>
  <si>
    <t>Mitral Reparación</t>
  </si>
  <si>
    <t>Tricúspide Reparación</t>
  </si>
  <si>
    <t>Pulmonar Reparación</t>
  </si>
  <si>
    <t>TOTAL REPARACIÓN 1 VALVULA AISLADA</t>
  </si>
  <si>
    <t>TOTAL UNIVALVULARES AISLADOS</t>
  </si>
  <si>
    <t>2 o MAS VÁLVULAS</t>
  </si>
  <si>
    <t>Sustitución de dos válvulas</t>
  </si>
  <si>
    <t>Sustitución de una válvula y reparación de otra</t>
  </si>
  <si>
    <t>Reparación de dos válvulas</t>
  </si>
  <si>
    <t>Cirugía Sobre tres o más  válvulas</t>
  </si>
  <si>
    <t>TOTAL 2 o MAS VALVULAS</t>
  </si>
  <si>
    <t>VALVULARES + REVASCULARIZACION</t>
  </si>
  <si>
    <t xml:space="preserve"> CASOS</t>
  </si>
  <si>
    <t>Prótesis aórtica + Derivación coronaria</t>
  </si>
  <si>
    <t>Plastia aórtica + Derivación coronaria</t>
  </si>
  <si>
    <t>Prótesis Mitral + Derivación coronaria</t>
  </si>
  <si>
    <t>Plastia mitral + Derivación coronaria</t>
  </si>
  <si>
    <t>Dos o más válvulas +  Derivación coronaria</t>
  </si>
  <si>
    <t>TOTAL VALVULARES + REVASCULARIZACION</t>
  </si>
  <si>
    <t>TOTAL CIRUGIA VALVULAR</t>
  </si>
  <si>
    <t>TOTAL DE PROTESIS UTILIZADAS EN TU SERVICIO</t>
  </si>
  <si>
    <t>NUMERO</t>
  </si>
  <si>
    <t>Prótesis mecánicas</t>
  </si>
  <si>
    <t>Anillos protésicos</t>
  </si>
  <si>
    <t>Homoinjertos</t>
  </si>
  <si>
    <t>Prótesis vasculares con válvula mecánica</t>
  </si>
  <si>
    <t>Prótesis vascular con válvula biológica</t>
  </si>
  <si>
    <t>TOTAL PROTESIS</t>
  </si>
  <si>
    <t>CIRUGIA  CORONARIOS CON CEC</t>
  </si>
  <si>
    <t>CIRUGIA REVASCULARIZACION AISLADA</t>
  </si>
  <si>
    <t>Una derivación</t>
  </si>
  <si>
    <t>Dos derivaciones</t>
  </si>
  <si>
    <t>TOTAL CIRUGIA REVASCULARIZACION AISLADA</t>
  </si>
  <si>
    <t>PACIENTES CON UN INJERTO ARTERIAL</t>
  </si>
  <si>
    <t>PACIENTES CON MAS DE UN INJERTO ARTERIAL</t>
  </si>
  <si>
    <t xml:space="preserve">CIRUGIA COMPLICACION mecánica IAM </t>
  </si>
  <si>
    <t>Aneurisma ventricular con o sin revascularización</t>
  </si>
  <si>
    <t xml:space="preserve">CIV  con o sin revascularización                         </t>
  </si>
  <si>
    <t>Ruptura cardíaca  con o sin revascularización</t>
  </si>
  <si>
    <t>Insuficiencia mitral aguda  con o sin revascularización</t>
  </si>
  <si>
    <t>TOTAL CIRUGIA COMPLICACION IAM</t>
  </si>
  <si>
    <t>CIRUGIA  DE LA AORTA CON CEC</t>
  </si>
  <si>
    <t>CIRUGIA DE LA AORTA ELECTIVA</t>
  </si>
  <si>
    <t>Sustitución aorta ascendente sin sust. Valv. Ao. (Supra-sinusal)</t>
  </si>
  <si>
    <t>Sustitución aorta ascendente con reparación Val. Ao (Supra-sinusal + reparación)</t>
  </si>
  <si>
    <t>Sustitución aorta ascendente con sust. Valv. Ao.(Supra-sinusal + prótesis mecánica)</t>
  </si>
  <si>
    <t>Sustitución aorta ascendente con sust. Valv. Ao.(Supra-sinusal + prótesis biológica)</t>
  </si>
  <si>
    <t>Reemplazo de raiz aórtica (Bono-Bentall Mecánico)</t>
  </si>
  <si>
    <t>Reemplazo de raiz aórtica (Bono-Bentall Biológica)</t>
  </si>
  <si>
    <t xml:space="preserve">Sustitución arco aórtico AISLADO </t>
  </si>
  <si>
    <t>Sustitución parcial de arco aórtico y/o asociada a otros segmentos</t>
  </si>
  <si>
    <t>Sustitución aorta descendente</t>
  </si>
  <si>
    <t>Remodelado de Raiz Aórtica (Yacoub y variantes)</t>
  </si>
  <si>
    <t>Reimplantación de raiz aórtica (David y variantes)</t>
  </si>
  <si>
    <t>Intervención tipo Ross (y variantes)</t>
  </si>
  <si>
    <t>Aneurisma de aorta torácica  descendente abierto  con CEC</t>
  </si>
  <si>
    <t>Aneurisma tóraco-abdominal con CEC</t>
  </si>
  <si>
    <t xml:space="preserve">Cirugía de la aorta torácica asociada a revascularización miocáridca </t>
  </si>
  <si>
    <t>Cirugía de la aorta torácica asociada a otra valvulopatía</t>
  </si>
  <si>
    <t>TOTAL CIRUGIA DE LA AORTA ELECTIVA</t>
  </si>
  <si>
    <t>SINDROME AÓRTICO AGUDO CON CEC</t>
  </si>
  <si>
    <t>Disección Tipo A</t>
  </si>
  <si>
    <t>Disección Tipo B</t>
  </si>
  <si>
    <t>Ruptura traumática aorta torácica</t>
  </si>
  <si>
    <t xml:space="preserve">TOTAL CIRUGIA DEL SÍNDROME AÓRTICO AGUDO </t>
  </si>
  <si>
    <t>TOTAL CIRUGÍA DE LA AORTA CON CEC</t>
  </si>
  <si>
    <t>MISCELANEA</t>
  </si>
  <si>
    <t>Trasplante cardíaco</t>
  </si>
  <si>
    <t>Trasplante cardio-pulmonar</t>
  </si>
  <si>
    <t>Cirugía arritmias con CEC No asociados a otros procedimientos</t>
  </si>
  <si>
    <t>Tumores cardíacos</t>
  </si>
  <si>
    <t>Otros</t>
  </si>
  <si>
    <t>TOTAL MISCELANEAS</t>
  </si>
  <si>
    <t>Total Pacientes en los que se ha realizado Cirugía de arritmias asociado o no a otro procedimiento</t>
  </si>
  <si>
    <t xml:space="preserve">TOTAL CIRUGIA ADULTOS CON CEC ADQUIRIDA.  </t>
  </si>
  <si>
    <t xml:space="preserve">Toracotomías/Esternotomías  mini-invasivas utilizadas </t>
  </si>
  <si>
    <t>Revascularización con Láser asociado o no a derivación</t>
  </si>
  <si>
    <t>Técnica Port-Access</t>
  </si>
  <si>
    <t>CIRUGIA CONGENITOS CON CEC</t>
  </si>
  <si>
    <t xml:space="preserve">  CASOS </t>
  </si>
  <si>
    <t>EXITUS</t>
  </si>
  <si>
    <t>ARISTÓTELES BÁSICO</t>
  </si>
  <si>
    <t>CIA</t>
  </si>
  <si>
    <t>Drenaje venoso pulmonar anómalo +/- CIA</t>
  </si>
  <si>
    <t>Drenaje Venoso pulmonar anómalo TOTAL</t>
  </si>
  <si>
    <t>CIV (Incluye DSVD sin EP)</t>
  </si>
  <si>
    <t>DPSAV (ostium primum y transicional)</t>
  </si>
  <si>
    <t>Defecto completo del Septo AV</t>
  </si>
  <si>
    <t>T.Fallot o situación Fallot (Incluye AP+CIV y DSVD tipo Fallot)</t>
  </si>
  <si>
    <t>Atresia pulmonar+CIV+Mapcas</t>
  </si>
  <si>
    <t>TGA SEPTO INTACTO</t>
  </si>
  <si>
    <t>TGA compleja ( ASOCIADA A CIV Y/O ARCO Y/O EP)</t>
  </si>
  <si>
    <t>Truncus arterioso</t>
  </si>
  <si>
    <t>Estenosis aórtica discreta subvalvular (Membrana; Miomectomía)</t>
  </si>
  <si>
    <t>Estenosis aórtica supravalvular</t>
  </si>
  <si>
    <t>Sustitución valvular aórtica</t>
  </si>
  <si>
    <t>Plastia  valvular aórtica</t>
  </si>
  <si>
    <t>Reemplazo de raiz aórtica (Ross y Ross-Konno)</t>
  </si>
  <si>
    <t>Reemplazo de raiz aórtica (Bentall- Bentall-Konno)</t>
  </si>
  <si>
    <t>Técnicas de remodelado y reemplazo de raiz (Yacoub, David y variantes)</t>
  </si>
  <si>
    <t>Sustitución valvular mitral</t>
  </si>
  <si>
    <t>Plastia valvular mitral</t>
  </si>
  <si>
    <t xml:space="preserve">Sustitución valvular tricuspídea </t>
  </si>
  <si>
    <t xml:space="preserve">Válvula pulmonar plastia </t>
  </si>
  <si>
    <t>Válvula pulmonar sustitución</t>
  </si>
  <si>
    <t>Procedimientos sobre dos válvulas</t>
  </si>
  <si>
    <t>Procedimientos sobre tres o más válvulas</t>
  </si>
  <si>
    <t xml:space="preserve">GLENN </t>
  </si>
  <si>
    <t xml:space="preserve">FONTAN y variantes </t>
  </si>
  <si>
    <t>Conversión de Fontan</t>
  </si>
  <si>
    <t>Cirugía arco aórtico (interrupción, hipoplasia)</t>
  </si>
  <si>
    <t>ALCAPA y anomalías coronarias</t>
  </si>
  <si>
    <t>Fístula sistémico pulmonar con CEC</t>
  </si>
  <si>
    <t>Norwood y variantes para corazón izdo hipoplásico</t>
  </si>
  <si>
    <t>Trasplante cardiopulmonar</t>
  </si>
  <si>
    <t>Otros con CEC</t>
  </si>
  <si>
    <t>TOTAL CIRUGÍA CONGÉNITOS CON CEC</t>
  </si>
  <si>
    <t>PACIENTES CONGÉNITOS MENORES DE 1 MES CON CEC</t>
  </si>
  <si>
    <t>PACIENTES CONGÉNITOS MAYORES DE 18 AÑOS CON CEC</t>
  </si>
  <si>
    <t xml:space="preserve"> CIRUGIA SIN CEC </t>
  </si>
  <si>
    <t xml:space="preserve">CORONARIOS </t>
  </si>
  <si>
    <t>Tres o más derivaciones</t>
  </si>
  <si>
    <t>TOTAL CORONARIA SIN CEC</t>
  </si>
  <si>
    <t>PACIENTES CON UN  INJERTO ARTERIAL</t>
  </si>
  <si>
    <t>PACIENTES CON MAS DE UN  INJERTO ARTERIAL</t>
  </si>
  <si>
    <t>CONGENITOS</t>
  </si>
  <si>
    <t>Fistulas sistémico-pulmonares</t>
  </si>
  <si>
    <t>Banding</t>
  </si>
  <si>
    <t>Coartación de Ao</t>
  </si>
  <si>
    <t>Ductus &lt;2,5 kg</t>
  </si>
  <si>
    <t>Ducuts &gt;2,5 kg</t>
  </si>
  <si>
    <t>Reparación de anillo vascular</t>
  </si>
  <si>
    <t>TOTAL CONGENITOS SIN CEC</t>
  </si>
  <si>
    <t>PACIENTES CONGÉNITOS MENORES DE 1 MES SIN CEC</t>
  </si>
  <si>
    <t>PACIENTES CONGÉNITOS MAYORES DE 18 AÑOS SIN CEC</t>
  </si>
  <si>
    <t xml:space="preserve"> OTRO TIPO DE PROCEDIMIENTOS SIN CEC</t>
  </si>
  <si>
    <t>Implantación de marcapasos</t>
  </si>
  <si>
    <t>Cambio generador marcapasos</t>
  </si>
  <si>
    <t>Implantación desfibrilador</t>
  </si>
  <si>
    <t>Cambio generador desfibrilador</t>
  </si>
  <si>
    <t>Ventana Pericárdica/Pericardiocentesis</t>
  </si>
  <si>
    <t>Pericardiectomia</t>
  </si>
  <si>
    <t>Reoperaciones por sangrado</t>
  </si>
  <si>
    <t>Reintervenciones por mediastinitis</t>
  </si>
  <si>
    <t>Reintervenciones por dehiscencia esternal</t>
  </si>
  <si>
    <t>Asistencia ventricular sin CEC</t>
  </si>
  <si>
    <t>Rotura de pared libre postinfarto SIN CEC con o sin revascularización.</t>
  </si>
  <si>
    <t xml:space="preserve">ECMO </t>
  </si>
  <si>
    <t>Válvula transcateter via apical</t>
  </si>
  <si>
    <t>Válvula transcateter via femoral o vascular</t>
  </si>
  <si>
    <t>TOTA MISCELÁNEA SIN CEC</t>
  </si>
  <si>
    <t xml:space="preserve"> VASCULAR PERIFERICO</t>
  </si>
  <si>
    <t>CIRUGÍA ARTERIAL</t>
  </si>
  <si>
    <t>Cirugía de revascularización del sector aorto-ilíaco</t>
  </si>
  <si>
    <t>Cirugía de revascularización del sector femoropoplíteo y distal</t>
  </si>
  <si>
    <t>Combinaciones</t>
  </si>
  <si>
    <t>Cirugía troncos supra-aórticos</t>
  </si>
  <si>
    <t>Simpatectomía lumbar</t>
  </si>
  <si>
    <t>TOTAL CIRUGÍA ARTERIAL</t>
  </si>
  <si>
    <t>ANEURISMAS</t>
  </si>
  <si>
    <t>Aneurisma aorta toracica abiertos sin CEC</t>
  </si>
  <si>
    <t>Aneurisma de aorta torácica con endoprótesis</t>
  </si>
  <si>
    <t>Aneurisma toraco-abdominal abiertos sin CEC</t>
  </si>
  <si>
    <t>Aneurisma de aorta toracoabdominal o yuxtarrenal con endoprótesis</t>
  </si>
  <si>
    <t>Aneurisma aorta abdominal abiertos</t>
  </si>
  <si>
    <t>Aneurisma de aorta abdominal con endoprótesis</t>
  </si>
  <si>
    <t>Aneurisma arterias periféricas</t>
  </si>
  <si>
    <t>TOTAL ANEURISMAS</t>
  </si>
  <si>
    <t>OTROS</t>
  </si>
  <si>
    <t>Cirugía venosa</t>
  </si>
  <si>
    <t>Amputaciones</t>
  </si>
  <si>
    <t>Fistulas AV</t>
  </si>
  <si>
    <t>Embolectomia</t>
  </si>
  <si>
    <t>Trauma arterial</t>
  </si>
  <si>
    <t>Combinaciones anteriores</t>
  </si>
  <si>
    <t>TOTAL OTROS, CIRUGIA VASCULAR</t>
  </si>
  <si>
    <t>TOTAL  CIRUGIA VASCULAR</t>
  </si>
  <si>
    <t>RESUMEN ANUAL CIRUGIA CARDIOVASCULAR</t>
  </si>
  <si>
    <t>ACTIVIDAD ANUAL</t>
  </si>
  <si>
    <t>CIRUGIA ADULTOS ADQUIRIDA CON CEC</t>
  </si>
  <si>
    <t>CIRUGIA CONGENITA CON CEC</t>
  </si>
  <si>
    <t>CIRUGÍA CORONARIA SIN CEC</t>
  </si>
  <si>
    <t>CIRUGÍA CONGENITA SIN CEC</t>
  </si>
  <si>
    <t>MISCELANEA SIN CEC</t>
  </si>
  <si>
    <t xml:space="preserve">CIRUGIA VASCULAR </t>
  </si>
  <si>
    <t>CIRUGIA TORACICA</t>
  </si>
  <si>
    <t>TOTAL ACTIVIDAD QUIRURGICA</t>
  </si>
  <si>
    <t>TOTAL INTERVENCIONES CON CEC</t>
  </si>
  <si>
    <t>TOTAL INTERVENCIONES CARDIACAS MAYORES</t>
  </si>
  <si>
    <t xml:space="preserve"> ACTIVIDAD POR CIRUJANO / AÑO</t>
  </si>
  <si>
    <t>NUMERO INTERVENCIONES MAYORES</t>
  </si>
  <si>
    <t>CIRUJANO</t>
  </si>
  <si>
    <t>STAFF 1</t>
  </si>
  <si>
    <t>STAFF 2</t>
  </si>
  <si>
    <t>STAFF 3</t>
  </si>
  <si>
    <t>STAFF 4</t>
  </si>
  <si>
    <t>STAFF 5</t>
  </si>
  <si>
    <t>STAFF 6</t>
  </si>
  <si>
    <t>STAFF 7</t>
  </si>
  <si>
    <t>STAFF 8</t>
  </si>
  <si>
    <t>STAFF 9</t>
  </si>
  <si>
    <t>STAFF 10</t>
  </si>
  <si>
    <t>TOTAL INTERVENCIONES STAFF</t>
  </si>
  <si>
    <t>NÚMERO DE STAFFS EN EL SERVICIO</t>
  </si>
  <si>
    <t>RESIDENTE 5º año</t>
  </si>
  <si>
    <t>RESIDENTE 4º año</t>
  </si>
  <si>
    <t>RESIDENTE 3er año</t>
  </si>
  <si>
    <t>RESIDENTE 2º año</t>
  </si>
  <si>
    <t>RESIDENTE 1er año</t>
  </si>
  <si>
    <t>OTROS RESIDENTES O BECARIOS</t>
  </si>
  <si>
    <t>TOTAL INTERVENCIONES RESIDENTES</t>
  </si>
  <si>
    <t>NÚMERO DE RESIDENTES/BECARIOS EN EL SERVICIO</t>
  </si>
  <si>
    <t>DEMANDAS JUDICIALES</t>
  </si>
  <si>
    <t>DEMANDAS</t>
  </si>
  <si>
    <t>CIVILES EN 2016</t>
  </si>
  <si>
    <t>PENALES EN 2016</t>
  </si>
  <si>
    <t>OXIGENACION</t>
  </si>
  <si>
    <t>MARCA</t>
  </si>
  <si>
    <t>CANTIDAD</t>
  </si>
  <si>
    <t>SORIN GROUP</t>
  </si>
  <si>
    <t>MEDTRONIC</t>
  </si>
  <si>
    <t>JOSTRA</t>
  </si>
  <si>
    <t>MAQUET</t>
  </si>
  <si>
    <t>TERUMO</t>
  </si>
  <si>
    <t>SKIPPER</t>
  </si>
  <si>
    <t>MEDOS</t>
  </si>
  <si>
    <t>TOTAL OXIGENACIÓN</t>
  </si>
  <si>
    <t>DISPOSITIVOS BRADICARDIA</t>
  </si>
  <si>
    <t>CANTIDAD MARCAPASOS</t>
  </si>
  <si>
    <t>CANTIDAD CRT</t>
  </si>
  <si>
    <t>BOSTON SCIENTIFIC</t>
  </si>
  <si>
    <t>ELA MEDICAL</t>
  </si>
  <si>
    <t>ST JUDE MEDICAL</t>
  </si>
  <si>
    <t>PALEX  MEDICAL</t>
  </si>
  <si>
    <t>CEM BIOTRONIC</t>
  </si>
  <si>
    <t>VITATRON MEDICAL</t>
  </si>
  <si>
    <t>TOTAL MARCAPASOS</t>
  </si>
  <si>
    <t>DISPOSITIVOS TAQUICARDIA</t>
  </si>
  <si>
    <t>CANTIDAD DAIs</t>
  </si>
  <si>
    <t>CANTIDAD DAIs+CRTs</t>
  </si>
  <si>
    <t>ST. JUDE MEDICAL</t>
  </si>
  <si>
    <t>GUIDANT</t>
  </si>
  <si>
    <t>TOTAL DESFIBRILADORES</t>
  </si>
  <si>
    <t>PRÓTESIS BIOLÓGICAS</t>
  </si>
  <si>
    <t>TIPO DE PROTESIS</t>
  </si>
  <si>
    <t>MATERIAL</t>
  </si>
  <si>
    <t>SOPORTADA/NO SOPORTADA</t>
  </si>
  <si>
    <t xml:space="preserve">Carpentier-Edwards          </t>
  </si>
  <si>
    <t>Porcina</t>
  </si>
  <si>
    <t>Stented</t>
  </si>
  <si>
    <t xml:space="preserve">Carpentier-Edwards </t>
  </si>
  <si>
    <t>Pericardio</t>
  </si>
  <si>
    <t xml:space="preserve">Carpentier-Edwards  Intuity  </t>
  </si>
  <si>
    <t>Pericardio sutureless</t>
  </si>
  <si>
    <t>Stentless</t>
  </si>
  <si>
    <t>Medtronic</t>
  </si>
  <si>
    <t>Medtronic raíz aórtica</t>
  </si>
  <si>
    <t>Medtronic-Venpro Contegra Pulmonary Valved Conduit</t>
  </si>
  <si>
    <t>Vena Yugular Bovina</t>
  </si>
  <si>
    <t>St. Jude Medical</t>
  </si>
  <si>
    <t>St. Jude Medicalraíz aórtica</t>
  </si>
  <si>
    <t>Sorin - Livanova</t>
  </si>
  <si>
    <t>Sorin - Livanova Perceval</t>
  </si>
  <si>
    <t>Pericardio bovino sutureless</t>
  </si>
  <si>
    <t>Homoinjerto</t>
  </si>
  <si>
    <t xml:space="preserve">CryoValve </t>
  </si>
  <si>
    <t xml:space="preserve">Shelhigh </t>
  </si>
  <si>
    <t>Koehler Aspire</t>
  </si>
  <si>
    <t>Koehler Elan</t>
  </si>
  <si>
    <t>Koehler Root Elan</t>
  </si>
  <si>
    <t xml:space="preserve">Labcor </t>
  </si>
  <si>
    <t xml:space="preserve">3F Therapeutics Stentless Equina de Pericardio </t>
  </si>
  <si>
    <t>TOTAL PRÓTESIS BIOLÓGICAS</t>
  </si>
  <si>
    <t>ANILLOS VALVULARES</t>
  </si>
  <si>
    <t>TIPO</t>
  </si>
  <si>
    <t>Carpentier-Edwards rígido</t>
  </si>
  <si>
    <t>Carpentier-Edwards semi-rígido</t>
  </si>
  <si>
    <t>Carpentier-Edwards flexible</t>
  </si>
  <si>
    <t>Medtronic rígido</t>
  </si>
  <si>
    <t>Medtronic semi-rígido</t>
  </si>
  <si>
    <t xml:space="preserve">Medtronic Flexible </t>
  </si>
  <si>
    <t>St. Jude Medical rígido</t>
  </si>
  <si>
    <t>St. Jude Medical semi-rígido</t>
  </si>
  <si>
    <t>St. Jude Medical flexible</t>
  </si>
  <si>
    <t>Sorin-CarboMedics Annulo Flo Annuloplasty Ring</t>
  </si>
  <si>
    <t>TOTAL ANILLOS</t>
  </si>
  <si>
    <t>PRÓTESIS TRANSCATÉTER/SIN SUTURA?</t>
  </si>
  <si>
    <t>PRÓTESIS</t>
  </si>
  <si>
    <t>POSICIÓN</t>
  </si>
  <si>
    <t>Edwards Lifesciences Percutaneous</t>
  </si>
  <si>
    <t>Aortica</t>
  </si>
  <si>
    <t>Edwards Lifesciences  TRANSAPICAL</t>
  </si>
  <si>
    <t>CoreValve Percutaneous Pericardial</t>
  </si>
  <si>
    <t>Medtronic Melody Pulmonary Valve &amp; Right Sided Valve Conduit Replacement</t>
  </si>
  <si>
    <t>Pulmonar</t>
  </si>
  <si>
    <t>3F Therapeutics ENABLE</t>
  </si>
  <si>
    <t>3F Therapeutics ENTRATA</t>
  </si>
  <si>
    <t>Edwards Lifesciences Ascendra</t>
  </si>
  <si>
    <t>Sadra Percutaneous Pericardial</t>
  </si>
  <si>
    <t>Nanotechnology Approaches (AorTx &amp; Polmaz-Bailey)</t>
  </si>
  <si>
    <t>Corazon Percutaneous Aortic Valve Repair (PAVR) System</t>
  </si>
  <si>
    <t>Corazon Surgical Aortic Valve Repair (SAVR) System</t>
  </si>
  <si>
    <t>Lotus Boston</t>
  </si>
  <si>
    <t>MitraClip Percutaneous Mitral Valve Repair System</t>
  </si>
  <si>
    <t>Mitral</t>
  </si>
  <si>
    <t>Milano Endovascular Edge-to-Edge Repair</t>
  </si>
  <si>
    <t>Viacor Percutaneous Transvenous Mitral Annuloplasty (PTMA)</t>
  </si>
  <si>
    <t>Edwards Viking Endovascular Coronary Sinus Ring</t>
  </si>
  <si>
    <t>Mitralign Retrograde Transventricular Mitral Annuloplasty</t>
  </si>
  <si>
    <t>Carillon Mitral Contour System</t>
  </si>
  <si>
    <t>Myocar Coapsys Transventricular Remodelling</t>
  </si>
  <si>
    <t>3F Therapeutics Percutaneous Bioprostheses for Tricuspid Regurgitation</t>
  </si>
  <si>
    <t>Tricúspide</t>
  </si>
  <si>
    <t>TOTAL PRÓTESIS TRANSCATÉTER/SIN SUTURA?</t>
  </si>
  <si>
    <t>PRÓTESIS MECÁNICAS</t>
  </si>
  <si>
    <t>TIPO DE PRÓTESIS</t>
  </si>
  <si>
    <t>St. Jude Medical Mechanical Prosthesis (HP &amp; Regent)</t>
  </si>
  <si>
    <t>Bileaflet</t>
  </si>
  <si>
    <t>CarboMedics Mechanical (Top Hat, Optiform &amp; Orbis)</t>
  </si>
  <si>
    <t>Sorin Monoleaflet Allcarbon Mechanical</t>
  </si>
  <si>
    <t>Monoleaflet</t>
  </si>
  <si>
    <t>Sorin Bicarbon Mechanical (Slimline &amp; Overline)</t>
  </si>
  <si>
    <t>ATS/Medtronic open pivot Mechanical</t>
  </si>
  <si>
    <t>On-X Mechanical</t>
  </si>
  <si>
    <t>Medtronic-Hall, Medtronic-Hall Easy Fit</t>
  </si>
  <si>
    <t>Medtronic Advantage (Standard &amp; Supra)</t>
  </si>
  <si>
    <t>Omnicarbon Mechanical</t>
  </si>
  <si>
    <t>Edwards Mira Mechanical (Finesse &amp; Ultra Finesse)</t>
  </si>
  <si>
    <t>Koehler Ultracor Mechanical</t>
  </si>
  <si>
    <t>TOTAL PRÓTESIS MECÁNICAS</t>
  </si>
  <si>
    <t>TUBOS VALVULADOS MECÁNICOS</t>
  </si>
  <si>
    <t>St. Jude Medical Masters Aortic Valved Graft</t>
  </si>
  <si>
    <t>CarboMedics Carbo-Seal Aortic Valved Graft</t>
  </si>
  <si>
    <t>CarboMedics Carbo-Seal Valsalva Aortic Valved Graft</t>
  </si>
  <si>
    <t>ATS Tubo valvulado Mecánico</t>
  </si>
  <si>
    <t>ON-X AAP</t>
  </si>
  <si>
    <t>Master series hp</t>
  </si>
  <si>
    <t>Sorin Carbon Art Aortic Valved Graft</t>
  </si>
  <si>
    <t>TOTAL TUBOS VALVULADOS MECÁNICOS</t>
  </si>
  <si>
    <t>TUBOS VALVULADOS BIOLÓGICOS</t>
  </si>
  <si>
    <t>BIOVALSALVA VASCUTEX (senos preformados)</t>
  </si>
  <si>
    <t>Labcor TLPB-A SUPRA G</t>
  </si>
  <si>
    <t>Conducto valvulado Carpentier-Edwards</t>
  </si>
  <si>
    <t>Medtronic conducto valvulado Hancock II</t>
  </si>
  <si>
    <t>Shellhigh conducto valvulado</t>
  </si>
  <si>
    <t>TOTAL TUBOS VALVULADOS BIOLÓGICOS</t>
  </si>
  <si>
    <t>BALON DE CONTRAPULSACIÓN</t>
  </si>
  <si>
    <t>TELEFLEX</t>
  </si>
  <si>
    <t>ZENTO MEDICAL</t>
  </si>
  <si>
    <t>TOTAL BALONES DE CONTRAPULSACIÓN</t>
  </si>
  <si>
    <t>Conducto Dacron / Hemashield sin válvula</t>
  </si>
  <si>
    <t>Conducto PTFE sin válvula</t>
  </si>
  <si>
    <t>Parche Pericardio</t>
  </si>
  <si>
    <t>Parche PTFE 0,4 mm</t>
  </si>
  <si>
    <t>Membrana PTFE 0,1 mm</t>
  </si>
  <si>
    <t>TOTAL OTROS</t>
  </si>
  <si>
    <t>OTROS MATERIALES UTILIZADOS NO INCLUIDOS ANTERIORMENTE</t>
  </si>
  <si>
    <t>TIPO DE MATERIAL</t>
  </si>
  <si>
    <t>OBSERVACIONES</t>
  </si>
  <si>
    <t>Plastia valvular tricuspídea aislada</t>
  </si>
  <si>
    <t>Prótesis biológicas convencionales</t>
  </si>
  <si>
    <t>Tres  o más derivaciones</t>
  </si>
  <si>
    <t>Prótesis biológicas de despliegue rápido (excluyendo TAVI)</t>
  </si>
  <si>
    <t>Implantación asistencia ventricular con CEC de larga duración (mas de 30 días)</t>
  </si>
  <si>
    <t>Implantación asistencia ventricular con CEC de corta duración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</si>
</sst>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2"/>
      <color theme="1"/>
      <name val="Calibri"/>
      <family val="2"/>
      <scheme val="minor"/>
    </font>
    <font>
      <sz val="11"/>
      <color rgb="FF000000"/>
      <name val="Helvetica Neue"/>
    </font>
    <font>
      <sz val="20"/>
      <color rgb="FF000000"/>
      <name val="Arial Bold"/>
    </font>
    <font>
      <sz val="14"/>
      <color rgb="FF000000"/>
      <name val="Arial Bold"/>
    </font>
    <font>
      <sz val="10"/>
      <color rgb="FFFFFFFF"/>
      <name val="Arial Bold"/>
    </font>
    <font>
      <sz val="10"/>
      <color rgb="FF000000"/>
      <name val="Arial"/>
    </font>
    <font>
      <sz val="10"/>
      <color rgb="FFFFFFFF"/>
      <name val="Arial"/>
    </font>
    <font>
      <sz val="14"/>
      <color rgb="FFFFFFFF"/>
      <name val="Arial Bold"/>
    </font>
    <font>
      <sz val="11"/>
      <color rgb="FF000000"/>
      <name val="Arial Bold Italic"/>
    </font>
    <font>
      <sz val="10"/>
      <color rgb="FF000000"/>
      <name val="Arial Bold Italic"/>
    </font>
    <font>
      <i/>
      <sz val="11"/>
      <color rgb="FF000000"/>
      <name val="Helvetica Neue"/>
    </font>
    <font>
      <sz val="11"/>
      <color rgb="FFFFFFFF"/>
      <name val="Helvetica Neue"/>
    </font>
    <font>
      <sz val="10"/>
      <color rgb="FF000000"/>
      <name val="Arial Bold"/>
    </font>
    <font>
      <sz val="16"/>
      <color rgb="FFFFFFFF"/>
      <name val="Arial Bold"/>
    </font>
    <font>
      <sz val="11"/>
      <color rgb="FF3F3F76"/>
      <name val="Helvetica Neue"/>
    </font>
    <font>
      <sz val="16"/>
      <color rgb="FFFFFFFF"/>
      <name val="Arial"/>
    </font>
    <font>
      <sz val="16"/>
      <color rgb="FF000000"/>
      <name val="Helvetica Neue"/>
    </font>
    <font>
      <sz val="11"/>
      <color rgb="FFFFFFFF"/>
      <name val="Arial Bold"/>
    </font>
    <font>
      <sz val="11"/>
      <color rgb="FFFFFFFF"/>
      <name val="Arial"/>
    </font>
    <font>
      <b/>
      <sz val="11"/>
      <color rgb="FF000000"/>
      <name val="Helvetica Neue"/>
    </font>
    <font>
      <b/>
      <sz val="9"/>
      <color rgb="FF000000"/>
      <name val="Helvetica Neue"/>
    </font>
    <font>
      <sz val="9"/>
      <color rgb="FF000000"/>
      <name val="Helvetica Neue"/>
    </font>
    <font>
      <b/>
      <sz val="12"/>
      <color rgb="FF394D7E"/>
      <name val="Helvetica Neue"/>
    </font>
    <font>
      <b/>
      <sz val="12"/>
      <color rgb="FFFFFFFF"/>
      <name val="Helvetica Neue"/>
    </font>
    <font>
      <sz val="12"/>
      <color rgb="FF394D7E"/>
      <name val="Helvetica Neue"/>
    </font>
    <font>
      <sz val="12"/>
      <color rgb="FF000000"/>
      <name val="Calibri"/>
    </font>
    <font>
      <b/>
      <sz val="11"/>
      <name val="Helvetica Neue"/>
    </font>
  </fonts>
  <fills count="23">
    <fill>
      <patternFill patternType="none"/>
    </fill>
    <fill>
      <patternFill patternType="gray125"/>
    </fill>
    <fill>
      <patternFill patternType="solid">
        <fgColor rgb="FFFFFFFF"/>
        <bgColor rgb="FF000000"/>
      </patternFill>
    </fill>
    <fill>
      <patternFill patternType="solid">
        <fgColor rgb="FFC2D69B"/>
        <bgColor rgb="FF000000"/>
      </patternFill>
    </fill>
    <fill>
      <patternFill patternType="solid">
        <fgColor rgb="FFF2EAD3"/>
        <bgColor rgb="FF000000"/>
      </patternFill>
    </fill>
    <fill>
      <patternFill patternType="solid">
        <fgColor rgb="FF903C39"/>
        <bgColor rgb="FF000000"/>
      </patternFill>
    </fill>
    <fill>
      <patternFill patternType="solid">
        <fgColor rgb="FFE5B8B7"/>
        <bgColor rgb="FF000000"/>
      </patternFill>
    </fill>
    <fill>
      <patternFill patternType="solid">
        <fgColor rgb="FF800000"/>
        <bgColor rgb="FF000000"/>
      </patternFill>
    </fill>
    <fill>
      <patternFill patternType="solid">
        <fgColor rgb="FFB97034"/>
        <bgColor rgb="FF000000"/>
      </patternFill>
    </fill>
    <fill>
      <patternFill patternType="solid">
        <fgColor rgb="FF7B4B23"/>
        <bgColor rgb="FF000000"/>
      </patternFill>
    </fill>
    <fill>
      <patternFill patternType="solid">
        <fgColor rgb="FFFFCC99"/>
        <bgColor rgb="FF000000"/>
      </patternFill>
    </fill>
    <fill>
      <patternFill patternType="solid">
        <fgColor rgb="FFC0C0C0"/>
        <bgColor rgb="FF000000"/>
      </patternFill>
    </fill>
    <fill>
      <patternFill patternType="solid">
        <fgColor rgb="FF963634"/>
        <bgColor rgb="FF000000"/>
      </patternFill>
    </fill>
    <fill>
      <patternFill patternType="solid">
        <fgColor rgb="FF604B79"/>
        <bgColor rgb="FF000000"/>
      </patternFill>
    </fill>
    <fill>
      <patternFill patternType="solid">
        <fgColor rgb="FFE5DFEC"/>
        <bgColor rgb="FF000000"/>
      </patternFill>
    </fill>
    <fill>
      <patternFill patternType="solid">
        <fgColor rgb="FF388194"/>
        <bgColor rgb="FF000000"/>
      </patternFill>
    </fill>
    <fill>
      <patternFill patternType="solid">
        <fgColor rgb="FFDAEEF3"/>
        <bgColor rgb="FF000000"/>
      </patternFill>
    </fill>
    <fill>
      <patternFill patternType="solid">
        <fgColor rgb="FFF2DBDB"/>
        <bgColor rgb="FF000000"/>
      </patternFill>
    </fill>
    <fill>
      <patternFill patternType="solid">
        <fgColor rgb="FF5E88B1"/>
        <bgColor rgb="FF000000"/>
      </patternFill>
    </fill>
    <fill>
      <patternFill patternType="solid">
        <fgColor rgb="FFCDDDE3"/>
        <bgColor rgb="FF000000"/>
      </patternFill>
    </fill>
    <fill>
      <patternFill patternType="solid">
        <fgColor rgb="FFFFFF00"/>
        <bgColor rgb="FF000000"/>
      </patternFill>
    </fill>
    <fill>
      <patternFill patternType="solid">
        <fgColor rgb="FF8DB4E2"/>
        <bgColor rgb="FF000000"/>
      </patternFill>
    </fill>
    <fill>
      <patternFill patternType="solid">
        <fgColor rgb="FFC5D9F1"/>
        <bgColor rgb="FF000000"/>
      </patternFill>
    </fill>
  </fills>
  <borders count="94">
    <border>
      <left/>
      <right/>
      <top/>
      <bottom/>
      <diagonal/>
    </border>
    <border>
      <left style="thin">
        <color indexed="10"/>
      </left>
      <right style="thin">
        <color indexed="10"/>
      </right>
      <top style="thin">
        <color indexed="10"/>
      </top>
      <bottom style="thin">
        <color indexed="11"/>
      </bottom>
      <diagonal/>
    </border>
    <border>
      <left style="thin">
        <color indexed="11"/>
      </left>
      <right style="thin">
        <color indexed="11"/>
      </right>
      <top style="thin">
        <color indexed="11"/>
      </top>
      <bottom style="thin">
        <color indexed="11"/>
      </bottom>
      <diagonal/>
    </border>
    <border>
      <left style="thin">
        <color indexed="9"/>
      </left>
      <right style="thin">
        <color indexed="9"/>
      </right>
      <top style="thin">
        <color indexed="9"/>
      </top>
      <bottom style="thin">
        <color indexed="9"/>
      </bottom>
      <diagonal/>
    </border>
    <border>
      <left style="thin">
        <color indexed="10"/>
      </left>
      <right style="thin">
        <color indexed="10"/>
      </right>
      <top style="thin">
        <color indexed="11"/>
      </top>
      <bottom style="thin">
        <color indexed="10"/>
      </bottom>
      <diagonal/>
    </border>
    <border>
      <left style="thin">
        <color indexed="10"/>
      </left>
      <right style="thin">
        <color indexed="11"/>
      </right>
      <top style="thin">
        <color indexed="11"/>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11"/>
      </right>
      <top style="thin">
        <color indexed="10"/>
      </top>
      <bottom style="thin">
        <color indexed="10"/>
      </bottom>
      <diagonal/>
    </border>
    <border>
      <left style="thin">
        <color indexed="10"/>
      </left>
      <right style="thin">
        <color indexed="10"/>
      </right>
      <top style="thin">
        <color indexed="10"/>
      </top>
      <bottom/>
      <diagonal/>
    </border>
    <border>
      <left style="thin">
        <color indexed="10"/>
      </left>
      <right style="thin">
        <color indexed="11"/>
      </right>
      <top style="thin">
        <color indexed="10"/>
      </top>
      <bottom/>
      <diagonal/>
    </border>
    <border>
      <left style="thin">
        <color indexed="10"/>
      </left>
      <right/>
      <top/>
      <bottom style="thin">
        <color indexed="15"/>
      </bottom>
      <diagonal/>
    </border>
    <border>
      <left/>
      <right/>
      <top/>
      <bottom style="thin">
        <color indexed="11"/>
      </bottom>
      <diagonal/>
    </border>
    <border>
      <left/>
      <right style="thin">
        <color indexed="11"/>
      </right>
      <top/>
      <bottom style="thin">
        <color indexed="11"/>
      </bottom>
      <diagonal/>
    </border>
    <border>
      <left style="thin">
        <color indexed="15"/>
      </left>
      <right style="thin">
        <color indexed="11"/>
      </right>
      <top style="thin">
        <color indexed="15"/>
      </top>
      <bottom style="thin">
        <color indexed="10"/>
      </bottom>
      <diagonal/>
    </border>
    <border>
      <left style="thin">
        <color indexed="10"/>
      </left>
      <right style="thin">
        <color indexed="11"/>
      </right>
      <top style="thin">
        <color indexed="10"/>
      </top>
      <bottom style="thin">
        <color indexed="15"/>
      </bottom>
      <diagonal/>
    </border>
    <border>
      <left style="thin">
        <color indexed="15"/>
      </left>
      <right style="thin">
        <color indexed="11"/>
      </right>
      <top style="thin">
        <color indexed="15"/>
      </top>
      <bottom style="thin">
        <color indexed="15"/>
      </bottom>
      <diagonal/>
    </border>
    <border>
      <left style="thin">
        <color indexed="10"/>
      </left>
      <right style="thin">
        <color indexed="10"/>
      </right>
      <top/>
      <bottom style="thin">
        <color indexed="10"/>
      </bottom>
      <diagonal/>
    </border>
    <border>
      <left/>
      <right style="thin">
        <color indexed="11"/>
      </right>
      <top/>
      <bottom/>
      <diagonal/>
    </border>
    <border>
      <left style="thin">
        <color indexed="10"/>
      </left>
      <right style="thin">
        <color indexed="11"/>
      </right>
      <top/>
      <bottom style="thin">
        <color indexed="11"/>
      </bottom>
      <diagonal/>
    </border>
    <border>
      <left style="thin">
        <color indexed="10"/>
      </left>
      <right style="thin">
        <color indexed="9"/>
      </right>
      <top style="thin">
        <color indexed="11"/>
      </top>
      <bottom style="thin">
        <color indexed="10"/>
      </bottom>
      <diagonal/>
    </border>
    <border>
      <left style="thin">
        <color indexed="10"/>
      </left>
      <right style="thin">
        <color indexed="9"/>
      </right>
      <top style="thin">
        <color indexed="10"/>
      </top>
      <bottom/>
      <diagonal/>
    </border>
    <border>
      <left style="thin">
        <color indexed="10"/>
      </left>
      <right style="thin">
        <color indexed="11"/>
      </right>
      <top/>
      <bottom style="thin">
        <color indexed="15"/>
      </bottom>
      <diagonal/>
    </border>
    <border>
      <left style="thin">
        <color indexed="10"/>
      </left>
      <right style="thin">
        <color indexed="10"/>
      </right>
      <top style="thin">
        <color indexed="10"/>
      </top>
      <bottom style="thin">
        <color indexed="15"/>
      </bottom>
      <diagonal/>
    </border>
    <border>
      <left style="thin">
        <color indexed="10"/>
      </left>
      <right style="thin">
        <color indexed="9"/>
      </right>
      <top style="thin">
        <color indexed="10"/>
      </top>
      <bottom style="thin">
        <color indexed="11"/>
      </bottom>
      <diagonal/>
    </border>
    <border>
      <left style="thin">
        <color indexed="10"/>
      </left>
      <right/>
      <top style="thin">
        <color indexed="11"/>
      </top>
      <bottom style="thin">
        <color indexed="9"/>
      </bottom>
      <diagonal/>
    </border>
    <border>
      <left/>
      <right style="thin">
        <color indexed="9"/>
      </right>
      <top style="thin">
        <color indexed="11"/>
      </top>
      <bottom style="thin">
        <color indexed="9"/>
      </bottom>
      <diagonal/>
    </border>
    <border>
      <left style="thin">
        <color indexed="10"/>
      </left>
      <right/>
      <top style="thin">
        <color indexed="9"/>
      </top>
      <bottom style="thin">
        <color indexed="9"/>
      </bottom>
      <diagonal/>
    </border>
    <border>
      <left/>
      <right style="thin">
        <color indexed="9"/>
      </right>
      <top style="thin">
        <color indexed="9"/>
      </top>
      <bottom style="thin">
        <color indexed="9"/>
      </bottom>
      <diagonal/>
    </border>
    <border>
      <left/>
      <right/>
      <top style="thin">
        <color indexed="9"/>
      </top>
      <bottom style="thin">
        <color indexed="9"/>
      </bottom>
      <diagonal/>
    </border>
    <border>
      <left style="thin">
        <color indexed="11"/>
      </left>
      <right/>
      <top style="thin">
        <color indexed="9"/>
      </top>
      <bottom style="thin">
        <color indexed="9"/>
      </bottom>
      <diagonal/>
    </border>
    <border>
      <left style="thin">
        <color indexed="10"/>
      </left>
      <right style="thin">
        <color indexed="11"/>
      </right>
      <top/>
      <bottom/>
      <diagonal/>
    </border>
    <border>
      <left style="thin">
        <color indexed="10"/>
      </left>
      <right/>
      <top style="thin">
        <color indexed="9"/>
      </top>
      <bottom/>
      <diagonal/>
    </border>
    <border>
      <left/>
      <right style="thin">
        <color indexed="9"/>
      </right>
      <top style="thin">
        <color indexed="9"/>
      </top>
      <bottom/>
      <diagonal/>
    </border>
    <border>
      <left style="thin">
        <color indexed="10"/>
      </left>
      <right style="thin">
        <color indexed="9"/>
      </right>
      <top style="thin">
        <color indexed="10"/>
      </top>
      <bottom style="thin">
        <color indexed="10"/>
      </bottom>
      <diagonal/>
    </border>
    <border>
      <left/>
      <right style="thin">
        <color indexed="11"/>
      </right>
      <top/>
      <bottom style="thin">
        <color indexed="15"/>
      </bottom>
      <diagonal/>
    </border>
    <border>
      <left style="thin">
        <color indexed="10"/>
      </left>
      <right/>
      <top/>
      <bottom/>
      <diagonal/>
    </border>
    <border>
      <left/>
      <right style="thin">
        <color indexed="9"/>
      </right>
      <top/>
      <bottom style="thin">
        <color indexed="11"/>
      </bottom>
      <diagonal/>
    </border>
    <border>
      <left style="thin">
        <color indexed="10"/>
      </left>
      <right/>
      <top style="thin">
        <color indexed="11"/>
      </top>
      <bottom/>
      <diagonal/>
    </border>
    <border>
      <left/>
      <right style="thin">
        <color indexed="9"/>
      </right>
      <top style="thin">
        <color indexed="11"/>
      </top>
      <bottom/>
      <diagonal/>
    </border>
    <border>
      <left/>
      <right style="thin">
        <color indexed="9"/>
      </right>
      <top/>
      <bottom/>
      <diagonal/>
    </border>
    <border>
      <left style="thin">
        <color indexed="10"/>
      </left>
      <right/>
      <top/>
      <bottom style="thin">
        <color indexed="11"/>
      </bottom>
      <diagonal/>
    </border>
    <border>
      <left style="thin">
        <color indexed="11"/>
      </left>
      <right style="thin">
        <color auto="1"/>
      </right>
      <top style="thin">
        <color indexed="11"/>
      </top>
      <bottom style="thin">
        <color indexed="11"/>
      </bottom>
      <diagonal/>
    </border>
    <border>
      <left style="thin">
        <color indexed="9"/>
      </left>
      <right style="thin">
        <color indexed="9"/>
      </right>
      <top style="thin">
        <color indexed="11"/>
      </top>
      <bottom style="thin">
        <color indexed="9"/>
      </bottom>
      <diagonal/>
    </border>
    <border>
      <left style="thin">
        <color indexed="9"/>
      </left>
      <right style="thin">
        <color indexed="9"/>
      </right>
      <top/>
      <bottom style="thin">
        <color indexed="9"/>
      </bottom>
      <diagonal/>
    </border>
    <border>
      <left style="thin">
        <color indexed="11"/>
      </left>
      <right style="thin">
        <color indexed="9"/>
      </right>
      <top style="thin">
        <color indexed="9"/>
      </top>
      <bottom style="thin">
        <color indexed="9"/>
      </bottom>
      <diagonal/>
    </border>
    <border>
      <left style="thin">
        <color indexed="10"/>
      </left>
      <right style="thin">
        <color indexed="19"/>
      </right>
      <top style="thin">
        <color indexed="11"/>
      </top>
      <bottom style="thin">
        <color indexed="10"/>
      </bottom>
      <diagonal/>
    </border>
    <border>
      <left style="thin">
        <color indexed="19"/>
      </left>
      <right style="thin">
        <color indexed="9"/>
      </right>
      <top style="thin">
        <color indexed="9"/>
      </top>
      <bottom style="thin">
        <color indexed="9"/>
      </bottom>
      <diagonal/>
    </border>
    <border>
      <left style="thin">
        <color indexed="10"/>
      </left>
      <right style="thin">
        <color indexed="19"/>
      </right>
      <top style="thin">
        <color indexed="10"/>
      </top>
      <bottom style="thin">
        <color indexed="10"/>
      </bottom>
      <diagonal/>
    </border>
    <border>
      <left style="thin">
        <color indexed="10"/>
      </left>
      <right style="thin">
        <color indexed="19"/>
      </right>
      <top style="thin">
        <color indexed="10"/>
      </top>
      <bottom/>
      <diagonal/>
    </border>
    <border>
      <left style="thin">
        <color indexed="19"/>
      </left>
      <right style="thin">
        <color indexed="9"/>
      </right>
      <top style="thin">
        <color indexed="9"/>
      </top>
      <bottom/>
      <diagonal/>
    </border>
    <border>
      <left style="thin">
        <color indexed="9"/>
      </left>
      <right style="thin">
        <color indexed="9"/>
      </right>
      <top style="thin">
        <color indexed="9"/>
      </top>
      <bottom/>
      <diagonal/>
    </border>
    <border>
      <left style="thin">
        <color indexed="1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indexed="11"/>
      </right>
      <top style="thin">
        <color auto="1"/>
      </top>
      <bottom style="thin">
        <color auto="1"/>
      </bottom>
      <diagonal/>
    </border>
    <border>
      <left style="thin">
        <color indexed="10"/>
      </left>
      <right style="thin">
        <color indexed="9"/>
      </right>
      <top/>
      <bottom style="thin">
        <color indexed="10"/>
      </bottom>
      <diagonal/>
    </border>
    <border>
      <left style="thin">
        <color indexed="10"/>
      </left>
      <right style="thin">
        <color indexed="9"/>
      </right>
      <top/>
      <bottom style="thin">
        <color indexed="9"/>
      </bottom>
      <diagonal/>
    </border>
    <border>
      <left style="thin">
        <color indexed="10"/>
      </left>
      <right style="thin">
        <color indexed="11"/>
      </right>
      <top/>
      <bottom style="thin">
        <color indexed="21"/>
      </bottom>
      <diagonal/>
    </border>
    <border>
      <left style="thin">
        <color indexed="21"/>
      </left>
      <right style="thin">
        <color indexed="11"/>
      </right>
      <top style="thin">
        <color indexed="21"/>
      </top>
      <bottom style="thin">
        <color indexed="21"/>
      </bottom>
      <diagonal/>
    </border>
    <border>
      <left style="thin">
        <color indexed="21"/>
      </left>
      <right style="thin">
        <color indexed="11"/>
      </right>
      <top style="thin">
        <color indexed="21"/>
      </top>
      <bottom style="thin">
        <color indexed="15"/>
      </bottom>
      <diagonal/>
    </border>
    <border>
      <left style="thin">
        <color indexed="15"/>
      </left>
      <right style="thin">
        <color indexed="11"/>
      </right>
      <top style="thin">
        <color indexed="15"/>
      </top>
      <bottom style="thin">
        <color indexed="11"/>
      </bottom>
      <diagonal/>
    </border>
    <border>
      <left style="thin">
        <color indexed="11"/>
      </left>
      <right/>
      <top style="thin">
        <color indexed="11"/>
      </top>
      <bottom style="thin">
        <color indexed="11"/>
      </bottom>
      <diagonal/>
    </border>
    <border>
      <left/>
      <right/>
      <top style="thin">
        <color indexed="11"/>
      </top>
      <bottom style="thin">
        <color indexed="11"/>
      </bottom>
      <diagonal/>
    </border>
    <border>
      <left/>
      <right style="thin">
        <color indexed="11"/>
      </right>
      <top style="thin">
        <color indexed="11"/>
      </top>
      <bottom style="thin">
        <color indexed="11"/>
      </bottom>
      <diagonal/>
    </border>
    <border>
      <left style="thin">
        <color indexed="11"/>
      </left>
      <right style="thin">
        <color indexed="9"/>
      </right>
      <top/>
      <bottom/>
      <diagonal/>
    </border>
    <border>
      <left style="thin">
        <color indexed="10"/>
      </left>
      <right style="thin">
        <color indexed="11"/>
      </right>
      <top style="thin">
        <color indexed="10"/>
      </top>
      <bottom style="thin">
        <color indexed="11"/>
      </bottom>
      <diagonal/>
    </border>
    <border>
      <left style="thin">
        <color indexed="11"/>
      </left>
      <right/>
      <top style="thin">
        <color indexed="11"/>
      </top>
      <bottom/>
      <diagonal/>
    </border>
    <border>
      <left style="thin">
        <color indexed="11"/>
      </left>
      <right/>
      <top/>
      <bottom/>
      <diagonal/>
    </border>
    <border>
      <left style="thin">
        <color indexed="10"/>
      </left>
      <right/>
      <top/>
      <bottom style="thin">
        <color indexed="21"/>
      </bottom>
      <diagonal/>
    </border>
    <border>
      <left style="thin">
        <color indexed="10"/>
      </left>
      <right style="thin">
        <color indexed="11"/>
      </right>
      <top style="thin">
        <color indexed="21"/>
      </top>
      <bottom style="thin">
        <color indexed="11"/>
      </bottom>
      <diagonal/>
    </border>
    <border>
      <left style="thin">
        <color indexed="10"/>
      </left>
      <right style="thin">
        <color indexed="9"/>
      </right>
      <top/>
      <bottom/>
      <diagonal/>
    </border>
    <border>
      <left style="thin">
        <color indexed="10"/>
      </left>
      <right style="thin">
        <color indexed="10"/>
      </right>
      <top style="thin">
        <color indexed="11"/>
      </top>
      <bottom style="thin">
        <color indexed="11"/>
      </bottom>
      <diagonal/>
    </border>
    <border>
      <left style="thin">
        <color indexed="10"/>
      </left>
      <right style="thin">
        <color indexed="9"/>
      </right>
      <top style="thin">
        <color indexed="11"/>
      </top>
      <bottom style="thin">
        <color indexed="11"/>
      </bottom>
      <diagonal/>
    </border>
    <border>
      <left/>
      <right style="thin">
        <color indexed="9"/>
      </right>
      <top/>
      <bottom style="thin">
        <color indexed="9"/>
      </bottom>
      <diagonal/>
    </border>
    <border>
      <left style="thin">
        <color indexed="10"/>
      </left>
      <right style="thin">
        <color indexed="11"/>
      </right>
      <top style="thin">
        <color indexed="15"/>
      </top>
      <bottom style="thin">
        <color indexed="15"/>
      </bottom>
      <diagonal/>
    </border>
    <border>
      <left style="thin">
        <color indexed="15"/>
      </left>
      <right style="thin">
        <color indexed="11"/>
      </right>
      <top style="thin">
        <color indexed="15"/>
      </top>
      <bottom/>
      <diagonal/>
    </border>
    <border>
      <left style="thin">
        <color indexed="11"/>
      </left>
      <right style="thin">
        <color indexed="11"/>
      </right>
      <top style="thin">
        <color indexed="11"/>
      </top>
      <bottom/>
      <diagonal/>
    </border>
    <border>
      <left style="thin">
        <color indexed="10"/>
      </left>
      <right style="thin">
        <color indexed="10"/>
      </right>
      <top/>
      <bottom/>
      <diagonal/>
    </border>
    <border>
      <left style="thin">
        <color indexed="10"/>
      </left>
      <right style="thin">
        <color indexed="9"/>
      </right>
      <top style="thin">
        <color indexed="9"/>
      </top>
      <bottom style="thin">
        <color indexed="9"/>
      </bottom>
      <diagonal/>
    </border>
    <border>
      <left style="thin">
        <color auto="1"/>
      </left>
      <right style="thin">
        <color auto="1"/>
      </right>
      <top style="thin">
        <color indexed="11"/>
      </top>
      <bottom style="thin">
        <color auto="1"/>
      </bottom>
      <diagonal/>
    </border>
    <border>
      <left style="thin">
        <color indexed="10"/>
      </left>
      <right style="thin">
        <color indexed="10"/>
      </right>
      <top/>
      <bottom style="thin">
        <color indexed="11"/>
      </bottom>
      <diagonal/>
    </border>
    <border>
      <left style="thin">
        <color indexed="10"/>
      </left>
      <right style="thin">
        <color indexed="9"/>
      </right>
      <top style="thin">
        <color indexed="9"/>
      </top>
      <bottom style="thin">
        <color indexed="11"/>
      </bottom>
      <diagonal/>
    </border>
    <border>
      <left style="thin">
        <color indexed="10"/>
      </left>
      <right style="thin">
        <color indexed="10"/>
      </right>
      <top style="thin">
        <color indexed="11"/>
      </top>
      <bottom/>
      <diagonal/>
    </border>
    <border>
      <left style="thin">
        <color indexed="10"/>
      </left>
      <right style="thin">
        <color indexed="9"/>
      </right>
      <top style="thin">
        <color indexed="11"/>
      </top>
      <bottom style="thin">
        <color indexed="9"/>
      </bottom>
      <diagonal/>
    </border>
    <border>
      <left/>
      <right/>
      <top/>
      <bottom style="thin">
        <color rgb="FFFFFFFF"/>
      </bottom>
      <diagonal/>
    </border>
    <border>
      <left/>
      <right style="thin">
        <color rgb="FFFFFFFF"/>
      </right>
      <top/>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style="thin">
        <color rgb="FFFFFFFF"/>
      </right>
      <top/>
      <bottom style="thick">
        <color rgb="FFFFFFFF"/>
      </bottom>
      <diagonal/>
    </border>
    <border>
      <left/>
      <right style="thin">
        <color rgb="FFFFFFFF"/>
      </right>
      <top style="thin">
        <color rgb="FFFFFFFF"/>
      </top>
      <bottom/>
      <diagonal/>
    </border>
    <border>
      <left style="thin">
        <color rgb="FFFFFFFF"/>
      </left>
      <right style="thin">
        <color rgb="FFFFFFFF"/>
      </right>
      <top style="thin">
        <color rgb="FFFFFFFF"/>
      </top>
      <bottom style="thin">
        <color rgb="FFFFFFFF"/>
      </bottom>
      <diagonal/>
    </border>
    <border>
      <left style="thin">
        <color theme="0"/>
      </left>
      <right style="thin">
        <color theme="0"/>
      </right>
      <top style="thin">
        <color theme="0"/>
      </top>
      <bottom style="thin">
        <color theme="0"/>
      </bottom>
      <diagonal/>
    </border>
    <border>
      <left/>
      <right/>
      <top/>
      <bottom style="thick">
        <color rgb="FFFFFFFF"/>
      </bottom>
      <diagonal/>
    </border>
    <border>
      <left/>
      <right/>
      <top style="medium">
        <color rgb="FF6D6D6D"/>
      </top>
      <bottom style="thin">
        <color rgb="FFFFFFFF"/>
      </bottom>
      <diagonal/>
    </border>
    <border>
      <left/>
      <right style="thin">
        <color theme="0"/>
      </right>
      <top style="thin">
        <color auto="1"/>
      </top>
      <bottom style="thin">
        <color rgb="FFFFFFFF"/>
      </bottom>
      <diagonal/>
    </border>
  </borders>
  <cellStyleXfs count="1">
    <xf numFmtId="0" fontId="0" fillId="0" borderId="0"/>
  </cellStyleXfs>
  <cellXfs count="261">
    <xf numFmtId="0" fontId="0" fillId="0" borderId="0" xfId="0"/>
    <xf numFmtId="0" fontId="1" fillId="2" borderId="1" xfId="0" applyNumberFormat="1" applyFont="1" applyFill="1" applyBorder="1" applyAlignment="1">
      <alignment vertical="top" wrapText="1"/>
    </xf>
    <xf numFmtId="0" fontId="1" fillId="0" borderId="0" xfId="0" applyNumberFormat="1" applyFont="1" applyFill="1" applyAlignment="1">
      <alignment vertical="top" wrapText="1"/>
    </xf>
    <xf numFmtId="0" fontId="2" fillId="3" borderId="2" xfId="0" applyNumberFormat="1" applyFont="1" applyFill="1" applyBorder="1" applyAlignment="1">
      <alignment horizontal="center" wrapText="1"/>
    </xf>
    <xf numFmtId="0" fontId="1" fillId="2" borderId="3" xfId="0" applyNumberFormat="1" applyFont="1" applyFill="1" applyBorder="1" applyAlignment="1">
      <alignment vertical="top" wrapText="1"/>
    </xf>
    <xf numFmtId="0" fontId="2" fillId="2" borderId="4" xfId="0" applyNumberFormat="1" applyFont="1" applyFill="1" applyBorder="1" applyAlignment="1">
      <alignment horizontal="center" wrapText="1"/>
    </xf>
    <xf numFmtId="0" fontId="1" fillId="2" borderId="5" xfId="0" applyNumberFormat="1" applyFont="1" applyFill="1" applyBorder="1" applyAlignment="1">
      <alignment vertical="top" wrapText="1"/>
    </xf>
    <xf numFmtId="0" fontId="2" fillId="4" borderId="6" xfId="0" applyNumberFormat="1" applyFont="1" applyFill="1" applyBorder="1" applyAlignment="1">
      <alignment horizontal="left" wrapText="1"/>
    </xf>
    <xf numFmtId="0" fontId="2" fillId="4" borderId="7" xfId="0" applyNumberFormat="1" applyFont="1" applyFill="1" applyBorder="1" applyAlignment="1">
      <alignment horizontal="left" wrapText="1"/>
    </xf>
    <xf numFmtId="0" fontId="1" fillId="2" borderId="6" xfId="0" applyNumberFormat="1" applyFont="1" applyFill="1" applyBorder="1" applyAlignment="1">
      <alignment vertical="top" wrapText="1"/>
    </xf>
    <xf numFmtId="0" fontId="1" fillId="2" borderId="7" xfId="0" applyNumberFormat="1" applyFont="1" applyFill="1" applyBorder="1" applyAlignment="1">
      <alignment vertical="top" wrapText="1"/>
    </xf>
    <xf numFmtId="0" fontId="3" fillId="4" borderId="6" xfId="0" applyNumberFormat="1" applyFont="1" applyFill="1" applyBorder="1" applyAlignment="1">
      <alignment wrapText="1"/>
    </xf>
    <xf numFmtId="0" fontId="1" fillId="4" borderId="6" xfId="0" applyNumberFormat="1" applyFont="1" applyFill="1" applyBorder="1" applyAlignment="1">
      <alignment vertical="top" wrapText="1"/>
    </xf>
    <xf numFmtId="0" fontId="2" fillId="4" borderId="7" xfId="0" applyNumberFormat="1" applyFont="1" applyFill="1" applyBorder="1" applyAlignment="1">
      <alignment horizontal="center" wrapText="1"/>
    </xf>
    <xf numFmtId="0" fontId="1" fillId="2" borderId="8" xfId="0" applyNumberFormat="1" applyFont="1" applyFill="1" applyBorder="1" applyAlignment="1">
      <alignment vertical="top" wrapText="1"/>
    </xf>
    <xf numFmtId="0" fontId="1" fillId="2" borderId="9" xfId="0" applyNumberFormat="1" applyFont="1" applyFill="1" applyBorder="1" applyAlignment="1">
      <alignment vertical="top" wrapText="1"/>
    </xf>
    <xf numFmtId="0" fontId="4" fillId="5" borderId="10" xfId="0" applyNumberFormat="1" applyFont="1" applyFill="1" applyBorder="1" applyAlignment="1">
      <alignment horizontal="center" wrapText="1"/>
    </xf>
    <xf numFmtId="0" fontId="4" fillId="5" borderId="11" xfId="0" applyNumberFormat="1" applyFont="1" applyFill="1" applyBorder="1" applyAlignment="1">
      <alignment horizontal="center" wrapText="1"/>
    </xf>
    <xf numFmtId="0" fontId="4" fillId="5" borderId="12" xfId="0" applyNumberFormat="1" applyFont="1" applyFill="1" applyBorder="1" applyAlignment="1">
      <alignment horizontal="center" wrapText="1"/>
    </xf>
    <xf numFmtId="0" fontId="5" fillId="6" borderId="13" xfId="0" applyNumberFormat="1" applyFont="1" applyFill="1" applyBorder="1" applyAlignment="1">
      <alignment wrapText="1"/>
    </xf>
    <xf numFmtId="0" fontId="5" fillId="2" borderId="2" xfId="0" applyNumberFormat="1" applyFont="1" applyFill="1" applyBorder="1" applyAlignment="1" applyProtection="1">
      <alignment wrapText="1"/>
      <protection locked="0"/>
    </xf>
    <xf numFmtId="0" fontId="5" fillId="6" borderId="14" xfId="0" applyNumberFormat="1" applyFont="1" applyFill="1" applyBorder="1" applyAlignment="1">
      <alignment wrapText="1"/>
    </xf>
    <xf numFmtId="0" fontId="5" fillId="4" borderId="2" xfId="0" applyNumberFormat="1" applyFont="1" applyFill="1" applyBorder="1" applyAlignment="1" applyProtection="1">
      <alignment wrapText="1"/>
      <protection locked="0"/>
    </xf>
    <xf numFmtId="0" fontId="4" fillId="5" borderId="15" xfId="0" applyNumberFormat="1" applyFont="1" applyFill="1" applyBorder="1" applyAlignment="1">
      <alignment horizontal="center" wrapText="1"/>
    </xf>
    <xf numFmtId="0" fontId="6" fillId="5" borderId="2" xfId="0" applyNumberFormat="1" applyFont="1" applyFill="1" applyBorder="1" applyAlignment="1" applyProtection="1">
      <alignment wrapText="1"/>
    </xf>
    <xf numFmtId="0" fontId="4" fillId="5" borderId="13" xfId="0" applyNumberFormat="1" applyFont="1" applyFill="1" applyBorder="1" applyAlignment="1">
      <alignment horizontal="center" wrapText="1"/>
    </xf>
    <xf numFmtId="0" fontId="7" fillId="7" borderId="9" xfId="0" applyNumberFormat="1" applyFont="1" applyFill="1" applyBorder="1" applyAlignment="1">
      <alignment horizontal="center" wrapText="1"/>
    </xf>
    <xf numFmtId="0" fontId="7" fillId="4" borderId="16" xfId="0" applyNumberFormat="1" applyFont="1" applyFill="1" applyBorder="1" applyAlignment="1">
      <alignment horizontal="center" wrapText="1"/>
    </xf>
    <xf numFmtId="0" fontId="6" fillId="4" borderId="4" xfId="0" applyNumberFormat="1" applyFont="1" applyFill="1" applyBorder="1" applyAlignment="1">
      <alignment wrapText="1"/>
    </xf>
    <xf numFmtId="0" fontId="6" fillId="4" borderId="5" xfId="0" applyNumberFormat="1" applyFont="1" applyFill="1" applyBorder="1" applyAlignment="1">
      <alignment wrapText="1"/>
    </xf>
    <xf numFmtId="0" fontId="5" fillId="6" borderId="17" xfId="0" applyNumberFormat="1" applyFont="1" applyFill="1" applyBorder="1" applyAlignment="1">
      <alignment wrapText="1"/>
    </xf>
    <xf numFmtId="0" fontId="5" fillId="6" borderId="9" xfId="0" applyNumberFormat="1" applyFont="1" applyFill="1" applyBorder="1" applyAlignment="1">
      <alignment wrapText="1"/>
    </xf>
    <xf numFmtId="0" fontId="4" fillId="5" borderId="18" xfId="0" applyNumberFormat="1" applyFont="1" applyFill="1" applyBorder="1" applyAlignment="1">
      <alignment horizontal="center" wrapText="1"/>
    </xf>
    <xf numFmtId="0" fontId="8" fillId="2" borderId="4" xfId="0" applyNumberFormat="1" applyFont="1" applyFill="1" applyBorder="1" applyAlignment="1">
      <alignment wrapText="1"/>
    </xf>
    <xf numFmtId="0" fontId="1" fillId="2" borderId="4" xfId="0" applyNumberFormat="1" applyFont="1" applyFill="1" applyBorder="1" applyAlignment="1">
      <alignment wrapText="1"/>
    </xf>
    <xf numFmtId="0" fontId="1" fillId="2" borderId="19" xfId="0" applyNumberFormat="1" applyFont="1" applyFill="1" applyBorder="1" applyAlignment="1">
      <alignment vertical="top" wrapText="1"/>
    </xf>
    <xf numFmtId="0" fontId="1" fillId="4" borderId="8" xfId="0" applyNumberFormat="1" applyFont="1" applyFill="1" applyBorder="1" applyAlignment="1">
      <alignment vertical="top" wrapText="1"/>
    </xf>
    <xf numFmtId="0" fontId="1" fillId="4" borderId="20" xfId="0" applyNumberFormat="1" applyFont="1" applyFill="1" applyBorder="1" applyAlignment="1">
      <alignment vertical="top" wrapText="1"/>
    </xf>
    <xf numFmtId="0" fontId="5" fillId="6" borderId="15" xfId="0" applyNumberFormat="1" applyFont="1" applyFill="1" applyBorder="1" applyAlignment="1">
      <alignment wrapText="1"/>
    </xf>
    <xf numFmtId="0" fontId="5" fillId="6" borderId="21" xfId="0" applyNumberFormat="1" applyFont="1" applyFill="1" applyBorder="1" applyAlignment="1">
      <alignment wrapText="1"/>
    </xf>
    <xf numFmtId="0" fontId="4" fillId="7" borderId="9" xfId="0" applyNumberFormat="1" applyFont="1" applyFill="1" applyBorder="1" applyAlignment="1">
      <alignment horizontal="center" wrapText="1"/>
    </xf>
    <xf numFmtId="0" fontId="6" fillId="7" borderId="2" xfId="0" applyNumberFormat="1" applyFont="1" applyFill="1" applyBorder="1" applyAlignment="1" applyProtection="1">
      <alignment wrapText="1"/>
    </xf>
    <xf numFmtId="0" fontId="1" fillId="4" borderId="16" xfId="0" applyNumberFormat="1" applyFont="1" applyFill="1" applyBorder="1" applyAlignment="1">
      <alignment vertical="top" wrapText="1"/>
    </xf>
    <xf numFmtId="0" fontId="1" fillId="4" borderId="4" xfId="0" applyNumberFormat="1" applyFont="1" applyFill="1" applyBorder="1" applyAlignment="1">
      <alignment vertical="top" wrapText="1"/>
    </xf>
    <xf numFmtId="0" fontId="1" fillId="4" borderId="19" xfId="0" applyNumberFormat="1" applyFont="1" applyFill="1" applyBorder="1" applyAlignment="1">
      <alignment vertical="top" wrapText="1"/>
    </xf>
    <xf numFmtId="0" fontId="1" fillId="2" borderId="22" xfId="0" applyNumberFormat="1" applyFont="1" applyFill="1" applyBorder="1" applyAlignment="1">
      <alignment vertical="top" wrapText="1"/>
    </xf>
    <xf numFmtId="0" fontId="1" fillId="2" borderId="23" xfId="0" applyNumberFormat="1" applyFont="1" applyFill="1" applyBorder="1" applyAlignment="1">
      <alignment vertical="top" wrapText="1"/>
    </xf>
    <xf numFmtId="0" fontId="7" fillId="8" borderId="13" xfId="0" applyNumberFormat="1" applyFont="1" applyFill="1" applyBorder="1" applyAlignment="1">
      <alignment horizontal="center" wrapText="1"/>
    </xf>
    <xf numFmtId="0" fontId="6" fillId="8" borderId="2" xfId="0" applyNumberFormat="1" applyFont="1" applyFill="1" applyBorder="1" applyAlignment="1" applyProtection="1">
      <alignment wrapText="1"/>
    </xf>
    <xf numFmtId="0" fontId="1" fillId="2" borderId="4" xfId="0" applyNumberFormat="1" applyFont="1" applyFill="1" applyBorder="1" applyAlignment="1">
      <alignment vertical="top" wrapText="1"/>
    </xf>
    <xf numFmtId="0" fontId="1" fillId="2" borderId="24" xfId="0" applyNumberFormat="1" applyFont="1" applyFill="1" applyBorder="1" applyAlignment="1">
      <alignment vertical="top" wrapText="1"/>
    </xf>
    <xf numFmtId="0" fontId="1" fillId="2" borderId="25" xfId="0" applyNumberFormat="1" applyFont="1" applyFill="1" applyBorder="1" applyAlignment="1">
      <alignment vertical="top" wrapText="1"/>
    </xf>
    <xf numFmtId="0" fontId="1" fillId="2" borderId="26" xfId="0" applyNumberFormat="1" applyFont="1" applyFill="1" applyBorder="1" applyAlignment="1">
      <alignment vertical="top" wrapText="1"/>
    </xf>
    <xf numFmtId="0" fontId="1" fillId="2" borderId="27" xfId="0" applyNumberFormat="1" applyFont="1" applyFill="1" applyBorder="1" applyAlignment="1">
      <alignment vertical="top" wrapText="1"/>
    </xf>
    <xf numFmtId="0" fontId="1" fillId="2" borderId="28" xfId="0" applyNumberFormat="1" applyFont="1" applyFill="1" applyBorder="1" applyAlignment="1">
      <alignment vertical="top" wrapText="1"/>
    </xf>
    <xf numFmtId="0" fontId="1" fillId="2" borderId="29" xfId="0" applyNumberFormat="1" applyFont="1" applyFill="1" applyBorder="1" applyAlignment="1">
      <alignment vertical="top" wrapText="1"/>
    </xf>
    <xf numFmtId="0" fontId="4" fillId="7" borderId="30" xfId="0" applyNumberFormat="1" applyFont="1" applyFill="1" applyBorder="1" applyAlignment="1">
      <alignment horizontal="center" wrapText="1"/>
    </xf>
    <xf numFmtId="0" fontId="6" fillId="7" borderId="2" xfId="0" applyNumberFormat="1" applyFont="1" applyFill="1" applyBorder="1" applyAlignment="1">
      <alignment wrapText="1"/>
    </xf>
    <xf numFmtId="0" fontId="1" fillId="2" borderId="16" xfId="0" applyNumberFormat="1" applyFont="1" applyFill="1" applyBorder="1" applyAlignment="1">
      <alignment vertical="top" wrapText="1"/>
    </xf>
    <xf numFmtId="0" fontId="3" fillId="2" borderId="6" xfId="0" applyNumberFormat="1" applyFont="1" applyFill="1" applyBorder="1" applyAlignment="1">
      <alignment wrapText="1"/>
    </xf>
    <xf numFmtId="0" fontId="1" fillId="2" borderId="31" xfId="0" applyNumberFormat="1" applyFont="1" applyFill="1" applyBorder="1" applyAlignment="1">
      <alignment vertical="top" wrapText="1"/>
    </xf>
    <xf numFmtId="0" fontId="1" fillId="2" borderId="32" xfId="0" applyNumberFormat="1" applyFont="1" applyFill="1" applyBorder="1" applyAlignment="1">
      <alignment vertical="top" wrapText="1"/>
    </xf>
    <xf numFmtId="0" fontId="1" fillId="2" borderId="2" xfId="0" applyNumberFormat="1" applyFont="1" applyFill="1" applyBorder="1" applyAlignment="1" applyProtection="1">
      <alignment wrapText="1"/>
      <protection locked="0"/>
    </xf>
    <xf numFmtId="0" fontId="1" fillId="4" borderId="2" xfId="0" applyNumberFormat="1" applyFont="1" applyFill="1" applyBorder="1" applyAlignment="1" applyProtection="1">
      <alignment wrapText="1"/>
      <protection locked="0"/>
    </xf>
    <xf numFmtId="0" fontId="4" fillId="5" borderId="9" xfId="0" applyNumberFormat="1" applyFont="1" applyFill="1" applyBorder="1" applyAlignment="1">
      <alignment horizontal="center" wrapText="1"/>
    </xf>
    <xf numFmtId="0" fontId="6" fillId="5" borderId="2" xfId="0" applyNumberFormat="1" applyFont="1" applyFill="1" applyBorder="1" applyAlignment="1" applyProtection="1">
      <alignment horizontal="right" wrapText="1"/>
    </xf>
    <xf numFmtId="0" fontId="9" fillId="4" borderId="2" xfId="0" applyNumberFormat="1" applyFont="1" applyFill="1" applyBorder="1" applyAlignment="1">
      <alignment wrapText="1"/>
    </xf>
    <xf numFmtId="0" fontId="10" fillId="4" borderId="2" xfId="0" applyNumberFormat="1" applyFont="1" applyFill="1" applyBorder="1" applyAlignment="1" applyProtection="1">
      <alignment wrapText="1"/>
      <protection locked="0"/>
    </xf>
    <xf numFmtId="0" fontId="9" fillId="2" borderId="2" xfId="0" applyNumberFormat="1" applyFont="1" applyFill="1" applyBorder="1" applyAlignment="1">
      <alignment wrapText="1"/>
    </xf>
    <xf numFmtId="0" fontId="10" fillId="2" borderId="2" xfId="0" applyNumberFormat="1" applyFont="1" applyFill="1" applyBorder="1" applyAlignment="1" applyProtection="1">
      <alignment wrapText="1"/>
      <protection locked="0"/>
    </xf>
    <xf numFmtId="0" fontId="9" fillId="4" borderId="4" xfId="0" applyNumberFormat="1" applyFont="1" applyFill="1" applyBorder="1" applyAlignment="1">
      <alignment wrapText="1"/>
    </xf>
    <xf numFmtId="0" fontId="10" fillId="4" borderId="4" xfId="0" applyNumberFormat="1" applyFont="1" applyFill="1" applyBorder="1" applyAlignment="1">
      <alignment wrapText="1"/>
    </xf>
    <xf numFmtId="0" fontId="11" fillId="5" borderId="2" xfId="0" applyNumberFormat="1" applyFont="1" applyFill="1" applyBorder="1" applyAlignment="1" applyProtection="1">
      <alignment horizontal="right" wrapText="1"/>
    </xf>
    <xf numFmtId="0" fontId="1" fillId="2" borderId="33" xfId="0" applyNumberFormat="1" applyFont="1" applyFill="1" applyBorder="1" applyAlignment="1">
      <alignment vertical="top" wrapText="1"/>
    </xf>
    <xf numFmtId="0" fontId="1" fillId="4" borderId="33" xfId="0" applyNumberFormat="1" applyFont="1" applyFill="1" applyBorder="1" applyAlignment="1">
      <alignment vertical="top" wrapText="1"/>
    </xf>
    <xf numFmtId="0" fontId="3" fillId="2" borderId="8" xfId="0" applyNumberFormat="1" applyFont="1" applyFill="1" applyBorder="1" applyAlignment="1">
      <alignment wrapText="1"/>
    </xf>
    <xf numFmtId="0" fontId="1" fillId="2" borderId="20" xfId="0" applyNumberFormat="1" applyFont="1" applyFill="1" applyBorder="1" applyAlignment="1">
      <alignment vertical="top" wrapText="1"/>
    </xf>
    <xf numFmtId="0" fontId="5" fillId="6" borderId="34" xfId="0" applyNumberFormat="1" applyFont="1" applyFill="1" applyBorder="1" applyAlignment="1">
      <alignment wrapText="1"/>
    </xf>
    <xf numFmtId="0" fontId="5" fillId="6" borderId="15" xfId="0" applyNumberFormat="1" applyFont="1" applyFill="1" applyBorder="1" applyAlignment="1">
      <alignment horizontal="left" wrapText="1"/>
    </xf>
    <xf numFmtId="0" fontId="5" fillId="6" borderId="30" xfId="0" applyNumberFormat="1" applyFont="1" applyFill="1" applyBorder="1" applyAlignment="1">
      <alignment horizontal="left" wrapText="1"/>
    </xf>
    <xf numFmtId="0" fontId="5" fillId="6" borderId="21" xfId="0" applyNumberFormat="1" applyFont="1" applyFill="1" applyBorder="1" applyAlignment="1">
      <alignment horizontal="left" wrapText="1"/>
    </xf>
    <xf numFmtId="0" fontId="4" fillId="4" borderId="6" xfId="0" applyNumberFormat="1" applyFont="1" applyFill="1" applyBorder="1" applyAlignment="1">
      <alignment horizontal="center" wrapText="1"/>
    </xf>
    <xf numFmtId="0" fontId="6" fillId="4" borderId="4" xfId="0" applyNumberFormat="1" applyFont="1" applyFill="1" applyBorder="1" applyAlignment="1">
      <alignment horizontal="right" wrapText="1"/>
    </xf>
    <xf numFmtId="0" fontId="6" fillId="4" borderId="19" xfId="0" applyNumberFormat="1" applyFont="1" applyFill="1" applyBorder="1" applyAlignment="1">
      <alignment horizontal="right" wrapText="1"/>
    </xf>
    <xf numFmtId="0" fontId="4" fillId="2" borderId="8" xfId="0" applyNumberFormat="1" applyFont="1" applyFill="1" applyBorder="1" applyAlignment="1">
      <alignment horizontal="center" wrapText="1"/>
    </xf>
    <xf numFmtId="0" fontId="6" fillId="2" borderId="8" xfId="0" applyNumberFormat="1" applyFont="1" applyFill="1" applyBorder="1" applyAlignment="1">
      <alignment horizontal="right" wrapText="1"/>
    </xf>
    <xf numFmtId="0" fontId="6" fillId="2" borderId="20" xfId="0" applyNumberFormat="1" applyFont="1" applyFill="1" applyBorder="1" applyAlignment="1">
      <alignment horizontal="right" wrapText="1"/>
    </xf>
    <xf numFmtId="0" fontId="4" fillId="5" borderId="35" xfId="0" applyNumberFormat="1" applyFont="1" applyFill="1" applyBorder="1" applyAlignment="1">
      <alignment horizontal="center" wrapText="1"/>
    </xf>
    <xf numFmtId="0" fontId="4" fillId="5" borderId="36" xfId="0" applyNumberFormat="1" applyFont="1" applyFill="1" applyBorder="1" applyAlignment="1">
      <alignment horizontal="center" wrapText="1"/>
    </xf>
    <xf numFmtId="0" fontId="5" fillId="2" borderId="2" xfId="0" applyNumberFormat="1" applyFont="1" applyFill="1" applyBorder="1" applyAlignment="1" applyProtection="1">
      <alignment horizontal="right" wrapText="1"/>
      <protection locked="0"/>
    </xf>
    <xf numFmtId="0" fontId="7" fillId="4" borderId="6" xfId="0" applyNumberFormat="1" applyFont="1" applyFill="1" applyBorder="1" applyAlignment="1">
      <alignment horizontal="center" wrapText="1"/>
    </xf>
    <xf numFmtId="0" fontId="7" fillId="4" borderId="4" xfId="0" applyNumberFormat="1" applyFont="1" applyFill="1" applyBorder="1" applyAlignment="1">
      <alignment horizontal="right" wrapText="1"/>
    </xf>
    <xf numFmtId="0" fontId="7" fillId="4" borderId="19" xfId="0" applyNumberFormat="1" applyFont="1" applyFill="1" applyBorder="1" applyAlignment="1">
      <alignment horizontal="right" wrapText="1"/>
    </xf>
    <xf numFmtId="0" fontId="12" fillId="2" borderId="8" xfId="0" applyNumberFormat="1" applyFont="1" applyFill="1" applyBorder="1" applyAlignment="1">
      <alignment horizontal="center" wrapText="1"/>
    </xf>
    <xf numFmtId="0" fontId="5" fillId="2" borderId="8" xfId="0" applyNumberFormat="1" applyFont="1" applyFill="1" applyBorder="1" applyAlignment="1">
      <alignment horizontal="right" wrapText="1"/>
    </xf>
    <xf numFmtId="0" fontId="5" fillId="2" borderId="20" xfId="0" applyNumberFormat="1" applyFont="1" applyFill="1" applyBorder="1" applyAlignment="1">
      <alignment horizontal="right" wrapText="1"/>
    </xf>
    <xf numFmtId="0" fontId="7" fillId="5" borderId="9" xfId="0" applyNumberFormat="1" applyFont="1" applyFill="1" applyBorder="1" applyAlignment="1">
      <alignment horizontal="center" wrapText="1"/>
    </xf>
    <xf numFmtId="0" fontId="1" fillId="2" borderId="37" xfId="0" applyNumberFormat="1" applyFont="1" applyFill="1" applyBorder="1" applyAlignment="1">
      <alignment vertical="top" wrapText="1"/>
    </xf>
    <xf numFmtId="0" fontId="1" fillId="2" borderId="38" xfId="0" applyNumberFormat="1" applyFont="1" applyFill="1" applyBorder="1" applyAlignment="1">
      <alignment vertical="top" wrapText="1"/>
    </xf>
    <xf numFmtId="0" fontId="1" fillId="2" borderId="35" xfId="0" applyNumberFormat="1" applyFont="1" applyFill="1" applyBorder="1" applyAlignment="1">
      <alignment vertical="top" wrapText="1"/>
    </xf>
    <xf numFmtId="0" fontId="1" fillId="2" borderId="39" xfId="0" applyNumberFormat="1" applyFont="1" applyFill="1" applyBorder="1" applyAlignment="1">
      <alignment vertical="top" wrapText="1"/>
    </xf>
    <xf numFmtId="0" fontId="1" fillId="2" borderId="40" xfId="0" applyNumberFormat="1" applyFont="1" applyFill="1" applyBorder="1" applyAlignment="1">
      <alignment vertical="top" wrapText="1"/>
    </xf>
    <xf numFmtId="0" fontId="13" fillId="8" borderId="2" xfId="0" applyNumberFormat="1" applyFont="1" applyFill="1" applyBorder="1" applyAlignment="1">
      <alignment horizontal="center" wrapText="1"/>
    </xf>
    <xf numFmtId="0" fontId="6" fillId="8" borderId="2" xfId="0" applyNumberFormat="1" applyFont="1" applyFill="1" applyBorder="1" applyAlignment="1">
      <alignment horizontal="right" wrapText="1"/>
    </xf>
    <xf numFmtId="0" fontId="6" fillId="8" borderId="41" xfId="0" applyNumberFormat="1" applyFont="1" applyFill="1" applyBorder="1" applyAlignment="1">
      <alignment horizontal="right" wrapText="1"/>
    </xf>
    <xf numFmtId="0" fontId="1" fillId="2" borderId="0" xfId="0" applyNumberFormat="1" applyFont="1" applyFill="1" applyBorder="1" applyAlignment="1">
      <alignment vertical="top" wrapText="1"/>
    </xf>
    <xf numFmtId="0" fontId="1" fillId="2" borderId="42" xfId="0" applyNumberFormat="1" applyFont="1" applyFill="1" applyBorder="1" applyAlignment="1">
      <alignment vertical="top" wrapText="1"/>
    </xf>
    <xf numFmtId="0" fontId="1" fillId="2" borderId="43" xfId="0" applyNumberFormat="1" applyFont="1" applyFill="1" applyBorder="1" applyAlignment="1">
      <alignment vertical="top" wrapText="1"/>
    </xf>
    <xf numFmtId="0" fontId="1" fillId="2" borderId="44" xfId="0" applyNumberFormat="1" applyFont="1" applyFill="1" applyBorder="1" applyAlignment="1">
      <alignment vertical="top" wrapText="1"/>
    </xf>
    <xf numFmtId="0" fontId="12" fillId="4" borderId="4" xfId="0" applyNumberFormat="1" applyFont="1" applyFill="1" applyBorder="1" applyAlignment="1">
      <alignment wrapText="1"/>
    </xf>
    <xf numFmtId="0" fontId="1" fillId="4" borderId="45" xfId="0" applyNumberFormat="1" applyFont="1" applyFill="1" applyBorder="1" applyAlignment="1">
      <alignment wrapText="1"/>
    </xf>
    <xf numFmtId="0" fontId="1" fillId="2" borderId="46" xfId="0" applyNumberFormat="1" applyFont="1" applyFill="1" applyBorder="1" applyAlignment="1">
      <alignment vertical="top" wrapText="1"/>
    </xf>
    <xf numFmtId="0" fontId="12" fillId="2" borderId="6" xfId="0" applyNumberFormat="1" applyFont="1" applyFill="1" applyBorder="1" applyAlignment="1">
      <alignment wrapText="1"/>
    </xf>
    <xf numFmtId="0" fontId="1" fillId="2" borderId="47" xfId="0" applyNumberFormat="1" applyFont="1" applyFill="1" applyBorder="1" applyAlignment="1">
      <alignment wrapText="1"/>
    </xf>
    <xf numFmtId="0" fontId="1" fillId="4" borderId="48" xfId="0" applyNumberFormat="1" applyFont="1" applyFill="1" applyBorder="1" applyAlignment="1">
      <alignment vertical="top" wrapText="1"/>
    </xf>
    <xf numFmtId="0" fontId="1" fillId="2" borderId="49" xfId="0" applyNumberFormat="1" applyFont="1" applyFill="1" applyBorder="1" applyAlignment="1">
      <alignment vertical="top" wrapText="1"/>
    </xf>
    <xf numFmtId="0" fontId="1" fillId="2" borderId="50" xfId="0" applyNumberFormat="1" applyFont="1" applyFill="1" applyBorder="1" applyAlignment="1">
      <alignment vertical="top" wrapText="1"/>
    </xf>
    <xf numFmtId="0" fontId="2" fillId="3" borderId="51" xfId="0" applyNumberFormat="1" applyFont="1" applyFill="1" applyBorder="1" applyAlignment="1">
      <alignment horizontal="center" wrapText="1"/>
    </xf>
    <xf numFmtId="0" fontId="2" fillId="3" borderId="52" xfId="0" applyNumberFormat="1" applyFont="1" applyFill="1" applyBorder="1" applyAlignment="1">
      <alignment horizontal="center" wrapText="1"/>
    </xf>
    <xf numFmtId="0" fontId="2" fillId="3" borderId="53" xfId="0" applyNumberFormat="1" applyFont="1" applyFill="1" applyBorder="1" applyAlignment="1">
      <alignment horizontal="center" wrapText="1"/>
    </xf>
    <xf numFmtId="0" fontId="1" fillId="4" borderId="54" xfId="0" applyNumberFormat="1" applyFont="1" applyFill="1" applyBorder="1" applyAlignment="1">
      <alignment vertical="top" wrapText="1"/>
    </xf>
    <xf numFmtId="0" fontId="1" fillId="2" borderId="55" xfId="0" applyNumberFormat="1" applyFont="1" applyFill="1" applyBorder="1" applyAlignment="1">
      <alignment vertical="top" wrapText="1"/>
    </xf>
    <xf numFmtId="0" fontId="1" fillId="4" borderId="1" xfId="0" applyNumberFormat="1" applyFont="1" applyFill="1" applyBorder="1" applyAlignment="1">
      <alignment wrapText="1"/>
    </xf>
    <xf numFmtId="0" fontId="1" fillId="4" borderId="23" xfId="0" applyNumberFormat="1" applyFont="1" applyFill="1" applyBorder="1" applyAlignment="1">
      <alignment wrapText="1"/>
    </xf>
    <xf numFmtId="0" fontId="1" fillId="2" borderId="40" xfId="0" applyNumberFormat="1" applyFont="1" applyFill="1" applyBorder="1" applyAlignment="1">
      <alignment wrapText="1"/>
    </xf>
    <xf numFmtId="0" fontId="11" fillId="9" borderId="56" xfId="0" applyNumberFormat="1" applyFont="1" applyFill="1" applyBorder="1" applyAlignment="1">
      <alignment wrapText="1"/>
    </xf>
    <xf numFmtId="0" fontId="6" fillId="9" borderId="2" xfId="0" applyNumberFormat="1" applyFont="1" applyFill="1" applyBorder="1" applyAlignment="1">
      <alignment horizontal="center" vertical="center" wrapText="1"/>
    </xf>
    <xf numFmtId="0" fontId="14" fillId="10" borderId="57" xfId="0" applyNumberFormat="1" applyFont="1" applyFill="1" applyBorder="1" applyAlignment="1">
      <alignment horizontal="left" wrapText="1"/>
    </xf>
    <xf numFmtId="0" fontId="14" fillId="2" borderId="57" xfId="0" applyNumberFormat="1" applyFont="1" applyFill="1" applyBorder="1" applyAlignment="1">
      <alignment wrapText="1"/>
    </xf>
    <xf numFmtId="0" fontId="14" fillId="10" borderId="57" xfId="0" applyNumberFormat="1" applyFont="1" applyFill="1" applyBorder="1" applyAlignment="1">
      <alignment wrapText="1"/>
    </xf>
    <xf numFmtId="0" fontId="14" fillId="10" borderId="58" xfId="0" applyNumberFormat="1" applyFont="1" applyFill="1" applyBorder="1" applyAlignment="1">
      <alignment wrapText="1"/>
    </xf>
    <xf numFmtId="0" fontId="13" fillId="9" borderId="59" xfId="0" applyNumberFormat="1" applyFont="1" applyFill="1" applyBorder="1" applyAlignment="1">
      <alignment horizontal="center" wrapText="1"/>
    </xf>
    <xf numFmtId="0" fontId="15" fillId="9" borderId="2" xfId="0" applyNumberFormat="1" applyFont="1" applyFill="1" applyBorder="1" applyAlignment="1">
      <alignment wrapText="1"/>
    </xf>
    <xf numFmtId="0" fontId="16" fillId="2" borderId="3" xfId="0" applyNumberFormat="1" applyFont="1" applyFill="1" applyBorder="1" applyAlignment="1">
      <alignment vertical="top" wrapText="1"/>
    </xf>
    <xf numFmtId="0" fontId="16" fillId="0" borderId="0" xfId="0" applyNumberFormat="1" applyFont="1" applyFill="1" applyAlignment="1">
      <alignment vertical="top" wrapText="1"/>
    </xf>
    <xf numFmtId="0" fontId="8" fillId="4" borderId="2" xfId="0" applyNumberFormat="1" applyFont="1" applyFill="1" applyBorder="1" applyAlignment="1">
      <alignment wrapText="1"/>
    </xf>
    <xf numFmtId="0" fontId="12" fillId="4" borderId="0" xfId="0" applyNumberFormat="1" applyFont="1" applyFill="1" applyBorder="1" applyAlignment="1">
      <alignment wrapText="1"/>
    </xf>
    <xf numFmtId="0" fontId="1" fillId="4" borderId="0" xfId="0" applyNumberFormat="1" applyFont="1" applyFill="1" applyBorder="1" applyAlignment="1">
      <alignment vertical="top" wrapText="1"/>
    </xf>
    <xf numFmtId="0" fontId="1" fillId="0" borderId="0" xfId="0" applyNumberFormat="1" applyFont="1" applyFill="1" applyBorder="1" applyAlignment="1">
      <alignment vertical="top" wrapText="1"/>
    </xf>
    <xf numFmtId="0" fontId="2" fillId="3" borderId="60" xfId="0" applyNumberFormat="1" applyFont="1" applyFill="1" applyBorder="1" applyAlignment="1">
      <alignment horizontal="center" wrapText="1"/>
    </xf>
    <xf numFmtId="0" fontId="2" fillId="3" borderId="61" xfId="0" applyNumberFormat="1" applyFont="1" applyFill="1" applyBorder="1" applyAlignment="1">
      <alignment horizontal="center" wrapText="1"/>
    </xf>
    <xf numFmtId="0" fontId="2" fillId="3" borderId="62" xfId="0" applyNumberFormat="1" applyFont="1" applyFill="1" applyBorder="1" applyAlignment="1">
      <alignment horizontal="center" wrapText="1"/>
    </xf>
    <xf numFmtId="0" fontId="1" fillId="2" borderId="63" xfId="0" applyNumberFormat="1" applyFont="1" applyFill="1" applyBorder="1" applyAlignment="1">
      <alignment vertical="top" wrapText="1"/>
    </xf>
    <xf numFmtId="0" fontId="4" fillId="5" borderId="64" xfId="0" applyNumberFormat="1" applyFont="1" applyFill="1" applyBorder="1" applyAlignment="1">
      <alignment horizontal="center" wrapText="1"/>
    </xf>
    <xf numFmtId="0" fontId="1" fillId="4" borderId="65" xfId="0" applyNumberFormat="1" applyFont="1" applyFill="1" applyBorder="1" applyAlignment="1">
      <alignment vertical="top" wrapText="1"/>
    </xf>
    <xf numFmtId="0" fontId="1" fillId="4" borderId="38" xfId="0" applyNumberFormat="1" applyFont="1" applyFill="1" applyBorder="1" applyAlignment="1">
      <alignment vertical="top" wrapText="1"/>
    </xf>
    <xf numFmtId="0" fontId="1" fillId="2" borderId="66" xfId="0" applyNumberFormat="1" applyFont="1" applyFill="1" applyBorder="1" applyAlignment="1">
      <alignment vertical="top" wrapText="1"/>
    </xf>
    <xf numFmtId="0" fontId="1" fillId="4" borderId="4" xfId="0" applyNumberFormat="1" applyFont="1" applyFill="1" applyBorder="1" applyAlignment="1">
      <alignment wrapText="1"/>
    </xf>
    <xf numFmtId="0" fontId="1" fillId="4" borderId="35" xfId="0" applyNumberFormat="1" applyFont="1" applyFill="1" applyBorder="1" applyAlignment="1">
      <alignment vertical="top" wrapText="1"/>
    </xf>
    <xf numFmtId="0" fontId="1" fillId="4" borderId="39" xfId="0" applyNumberFormat="1" applyFont="1" applyFill="1" applyBorder="1" applyAlignment="1">
      <alignment vertical="top" wrapText="1"/>
    </xf>
    <xf numFmtId="0" fontId="4" fillId="5" borderId="67" xfId="0" applyNumberFormat="1" applyFont="1" applyFill="1" applyBorder="1" applyAlignment="1">
      <alignment horizontal="center" wrapText="1"/>
    </xf>
    <xf numFmtId="0" fontId="14" fillId="4" borderId="57" xfId="0" applyNumberFormat="1" applyFont="1" applyFill="1" applyBorder="1" applyAlignment="1">
      <alignment wrapText="1"/>
    </xf>
    <xf numFmtId="0" fontId="4" fillId="5" borderId="68" xfId="0" applyNumberFormat="1" applyFont="1" applyFill="1" applyBorder="1" applyAlignment="1">
      <alignment horizontal="center" wrapText="1"/>
    </xf>
    <xf numFmtId="0" fontId="4" fillId="5" borderId="68" xfId="0" applyNumberFormat="1" applyFont="1" applyFill="1" applyBorder="1" applyAlignment="1" applyProtection="1">
      <alignment horizontal="center" wrapText="1"/>
    </xf>
    <xf numFmtId="0" fontId="8" fillId="2" borderId="2" xfId="0" applyNumberFormat="1" applyFont="1" applyFill="1" applyBorder="1" applyAlignment="1">
      <alignment wrapText="1"/>
    </xf>
    <xf numFmtId="0" fontId="1" fillId="2" borderId="35" xfId="0" applyNumberFormat="1" applyFont="1" applyFill="1" applyBorder="1" applyAlignment="1">
      <alignment wrapText="1"/>
    </xf>
    <xf numFmtId="0" fontId="1" fillId="2" borderId="39" xfId="0" applyNumberFormat="1" applyFont="1" applyFill="1" applyBorder="1" applyAlignment="1">
      <alignment wrapText="1"/>
    </xf>
    <xf numFmtId="0" fontId="3" fillId="4" borderId="8" xfId="0" applyNumberFormat="1" applyFont="1" applyFill="1" applyBorder="1" applyAlignment="1">
      <alignment horizontal="center" wrapText="1"/>
    </xf>
    <xf numFmtId="0" fontId="1" fillId="4" borderId="8" xfId="0" applyNumberFormat="1" applyFont="1" applyFill="1" applyBorder="1" applyAlignment="1">
      <alignment horizontal="center" wrapText="1"/>
    </xf>
    <xf numFmtId="0" fontId="1" fillId="2" borderId="35" xfId="0" applyNumberFormat="1" applyFont="1" applyFill="1" applyBorder="1" applyAlignment="1">
      <alignment horizontal="center" wrapText="1"/>
    </xf>
    <xf numFmtId="0" fontId="1" fillId="2" borderId="39" xfId="0" applyNumberFormat="1" applyFont="1" applyFill="1" applyBorder="1" applyAlignment="1">
      <alignment horizontal="center" wrapText="1"/>
    </xf>
    <xf numFmtId="0" fontId="5" fillId="6" borderId="30" xfId="0" applyNumberFormat="1" applyFont="1" applyFill="1" applyBorder="1" applyAlignment="1">
      <alignment wrapText="1"/>
    </xf>
    <xf numFmtId="0" fontId="5" fillId="11" borderId="13" xfId="0" applyNumberFormat="1" applyFont="1" applyFill="1" applyBorder="1" applyAlignment="1">
      <alignment wrapText="1"/>
    </xf>
    <xf numFmtId="0" fontId="5" fillId="11" borderId="14" xfId="0" applyNumberFormat="1" applyFont="1" applyFill="1" applyBorder="1" applyAlignment="1">
      <alignment wrapText="1"/>
    </xf>
    <xf numFmtId="0" fontId="5" fillId="11" borderId="17" xfId="0" applyNumberFormat="1" applyFont="1" applyFill="1" applyBorder="1" applyAlignment="1">
      <alignment wrapText="1"/>
    </xf>
    <xf numFmtId="0" fontId="5" fillId="11" borderId="13" xfId="0" applyNumberFormat="1" applyFont="1" applyFill="1" applyBorder="1" applyAlignment="1">
      <alignment horizontal="left" wrapText="1"/>
    </xf>
    <xf numFmtId="0" fontId="12" fillId="11" borderId="13" xfId="0" applyNumberFormat="1" applyFont="1" applyFill="1" applyBorder="1" applyAlignment="1">
      <alignment horizontal="center" wrapText="1"/>
    </xf>
    <xf numFmtId="0" fontId="5" fillId="11" borderId="2" xfId="0" applyNumberFormat="1" applyFont="1" applyFill="1" applyBorder="1" applyAlignment="1">
      <alignment wrapText="1"/>
    </xf>
    <xf numFmtId="0" fontId="5" fillId="11" borderId="9" xfId="0" applyNumberFormat="1" applyFont="1" applyFill="1" applyBorder="1" applyAlignment="1">
      <alignment horizontal="left" wrapText="1"/>
    </xf>
    <xf numFmtId="0" fontId="5" fillId="11" borderId="30" xfId="0" applyNumberFormat="1" applyFont="1" applyFill="1" applyBorder="1" applyAlignment="1">
      <alignment wrapText="1"/>
    </xf>
    <xf numFmtId="0" fontId="5" fillId="11" borderId="21" xfId="0" applyNumberFormat="1" applyFont="1" applyFill="1" applyBorder="1" applyAlignment="1">
      <alignment wrapText="1"/>
    </xf>
    <xf numFmtId="0" fontId="5" fillId="11" borderId="9" xfId="0" applyNumberFormat="1" applyFont="1" applyFill="1" applyBorder="1" applyAlignment="1">
      <alignment wrapText="1"/>
    </xf>
    <xf numFmtId="0" fontId="12" fillId="2" borderId="6" xfId="0" applyNumberFormat="1" applyFont="1" applyFill="1" applyBorder="1" applyAlignment="1">
      <alignment horizontal="center" wrapText="1"/>
    </xf>
    <xf numFmtId="0" fontId="5" fillId="2" borderId="4" xfId="0" applyNumberFormat="1" applyFont="1" applyFill="1" applyBorder="1" applyAlignment="1">
      <alignment wrapText="1"/>
    </xf>
    <xf numFmtId="0" fontId="5" fillId="2" borderId="19" xfId="0" applyNumberFormat="1" applyFont="1" applyFill="1" applyBorder="1" applyAlignment="1">
      <alignment wrapText="1"/>
    </xf>
    <xf numFmtId="0" fontId="4" fillId="12" borderId="35" xfId="0" applyNumberFormat="1" applyFont="1" applyFill="1" applyBorder="1" applyAlignment="1">
      <alignment horizontal="center" wrapText="1"/>
    </xf>
    <xf numFmtId="0" fontId="4" fillId="12" borderId="11" xfId="0" applyNumberFormat="1" applyFont="1" applyFill="1" applyBorder="1" applyAlignment="1">
      <alignment horizontal="center" wrapText="1"/>
    </xf>
    <xf numFmtId="0" fontId="4" fillId="12" borderId="36" xfId="0" applyNumberFormat="1" applyFont="1" applyFill="1" applyBorder="1" applyAlignment="1">
      <alignment horizontal="center" wrapText="1"/>
    </xf>
    <xf numFmtId="0" fontId="1" fillId="4" borderId="1" xfId="0" applyNumberFormat="1" applyFont="1" applyFill="1" applyBorder="1" applyAlignment="1">
      <alignment vertical="top" wrapText="1"/>
    </xf>
    <xf numFmtId="0" fontId="1" fillId="4" borderId="23" xfId="0" applyNumberFormat="1" applyFont="1" applyFill="1" applyBorder="1" applyAlignment="1">
      <alignment vertical="top" wrapText="1"/>
    </xf>
    <xf numFmtId="0" fontId="17" fillId="13" borderId="10" xfId="0" applyNumberFormat="1" applyFont="1" applyFill="1" applyBorder="1" applyAlignment="1">
      <alignment horizontal="center" wrapText="1"/>
    </xf>
    <xf numFmtId="0" fontId="17" fillId="13" borderId="11" xfId="0" applyNumberFormat="1" applyFont="1" applyFill="1" applyBorder="1" applyAlignment="1">
      <alignment horizontal="center" wrapText="1"/>
    </xf>
    <xf numFmtId="0" fontId="17" fillId="13" borderId="36" xfId="0" applyNumberFormat="1" applyFont="1" applyFill="1" applyBorder="1" applyAlignment="1">
      <alignment horizontal="center" wrapText="1"/>
    </xf>
    <xf numFmtId="0" fontId="5" fillId="14" borderId="13" xfId="0" applyNumberFormat="1" applyFont="1" applyFill="1" applyBorder="1" applyAlignment="1">
      <alignment wrapText="1"/>
    </xf>
    <xf numFmtId="0" fontId="5" fillId="14" borderId="2" xfId="0" applyNumberFormat="1" applyFont="1" applyFill="1" applyBorder="1" applyAlignment="1">
      <alignment wrapText="1"/>
    </xf>
    <xf numFmtId="0" fontId="5" fillId="14" borderId="9" xfId="0" applyNumberFormat="1" applyFont="1" applyFill="1" applyBorder="1" applyAlignment="1">
      <alignment wrapText="1"/>
    </xf>
    <xf numFmtId="0" fontId="5" fillId="14" borderId="30" xfId="0" applyNumberFormat="1" applyFont="1" applyFill="1" applyBorder="1" applyAlignment="1">
      <alignment wrapText="1"/>
    </xf>
    <xf numFmtId="0" fontId="5" fillId="14" borderId="14" xfId="0" applyNumberFormat="1" applyFont="1" applyFill="1" applyBorder="1" applyAlignment="1">
      <alignment wrapText="1"/>
    </xf>
    <xf numFmtId="0" fontId="5" fillId="14" borderId="13" xfId="0" applyNumberFormat="1" applyFont="1" applyFill="1" applyBorder="1" applyAlignment="1">
      <alignment horizontal="left" wrapText="1"/>
    </xf>
    <xf numFmtId="0" fontId="5" fillId="14" borderId="2" xfId="0" applyNumberFormat="1" applyFont="1" applyFill="1" applyBorder="1" applyAlignment="1" applyProtection="1">
      <alignment wrapText="1"/>
      <protection locked="0"/>
    </xf>
    <xf numFmtId="0" fontId="17" fillId="13" borderId="9" xfId="0" applyNumberFormat="1" applyFont="1" applyFill="1" applyBorder="1" applyAlignment="1">
      <alignment horizontal="center" wrapText="1"/>
    </xf>
    <xf numFmtId="0" fontId="18" fillId="13" borderId="2" xfId="0" applyNumberFormat="1" applyFont="1" applyFill="1" applyBorder="1" applyAlignment="1">
      <alignment wrapText="1"/>
    </xf>
    <xf numFmtId="0" fontId="18" fillId="13" borderId="41" xfId="0" applyNumberFormat="1" applyFont="1" applyFill="1" applyBorder="1" applyAlignment="1">
      <alignment wrapText="1"/>
    </xf>
    <xf numFmtId="0" fontId="1" fillId="2" borderId="69" xfId="0" applyNumberFormat="1" applyFont="1" applyFill="1" applyBorder="1" applyAlignment="1">
      <alignment vertical="top" wrapText="1"/>
    </xf>
    <xf numFmtId="0" fontId="1" fillId="4" borderId="22" xfId="0" applyNumberFormat="1" applyFont="1" applyFill="1" applyBorder="1" applyAlignment="1">
      <alignment vertical="top" wrapText="1"/>
    </xf>
    <xf numFmtId="0" fontId="1" fillId="4" borderId="70" xfId="0" applyNumberFormat="1" applyFont="1" applyFill="1" applyBorder="1" applyAlignment="1">
      <alignment vertical="top" wrapText="1"/>
    </xf>
    <xf numFmtId="0" fontId="1" fillId="4" borderId="71" xfId="0" applyNumberFormat="1" applyFont="1" applyFill="1" applyBorder="1" applyAlignment="1">
      <alignment vertical="top" wrapText="1"/>
    </xf>
    <xf numFmtId="0" fontId="1" fillId="2" borderId="72" xfId="0" applyNumberFormat="1" applyFont="1" applyFill="1" applyBorder="1" applyAlignment="1">
      <alignment vertical="top" wrapText="1"/>
    </xf>
    <xf numFmtId="0" fontId="4" fillId="15" borderId="10" xfId="0" applyNumberFormat="1" applyFont="1" applyFill="1" applyBorder="1" applyAlignment="1">
      <alignment horizontal="center" wrapText="1"/>
    </xf>
    <xf numFmtId="0" fontId="4" fillId="15" borderId="11" xfId="0" applyNumberFormat="1" applyFont="1" applyFill="1" applyBorder="1" applyAlignment="1">
      <alignment horizontal="center" wrapText="1"/>
    </xf>
    <xf numFmtId="0" fontId="5" fillId="16" borderId="15" xfId="0" applyNumberFormat="1" applyFont="1" applyFill="1" applyBorder="1" applyAlignment="1">
      <alignment wrapText="1"/>
    </xf>
    <xf numFmtId="0" fontId="5" fillId="16" borderId="73" xfId="0" applyNumberFormat="1" applyFont="1" applyFill="1" applyBorder="1" applyAlignment="1">
      <alignment wrapText="1"/>
    </xf>
    <xf numFmtId="0" fontId="5" fillId="16" borderId="15" xfId="0" applyNumberFormat="1" applyFont="1" applyFill="1" applyBorder="1" applyAlignment="1">
      <alignment horizontal="left" wrapText="1"/>
    </xf>
    <xf numFmtId="0" fontId="4" fillId="15" borderId="74" xfId="0" applyNumberFormat="1" applyFont="1" applyFill="1" applyBorder="1" applyAlignment="1">
      <alignment horizontal="center" wrapText="1"/>
    </xf>
    <xf numFmtId="0" fontId="6" fillId="15" borderId="75" xfId="0" applyNumberFormat="1" applyFont="1" applyFill="1" applyBorder="1" applyAlignment="1">
      <alignment wrapText="1"/>
    </xf>
    <xf numFmtId="0" fontId="19" fillId="4" borderId="52" xfId="0" applyNumberFormat="1" applyFont="1" applyFill="1" applyBorder="1" applyAlignment="1">
      <alignment vertical="top" wrapText="1"/>
    </xf>
    <xf numFmtId="0" fontId="1" fillId="4" borderId="52" xfId="0" applyNumberFormat="1" applyFont="1" applyFill="1" applyBorder="1" applyAlignment="1" applyProtection="1">
      <alignment vertical="top" wrapText="1"/>
      <protection locked="0"/>
    </xf>
    <xf numFmtId="0" fontId="1" fillId="2" borderId="76" xfId="0" applyNumberFormat="1" applyFont="1" applyFill="1" applyBorder="1" applyAlignment="1">
      <alignment vertical="top" wrapText="1"/>
    </xf>
    <xf numFmtId="0" fontId="1" fillId="2" borderId="77" xfId="0" applyNumberFormat="1" applyFont="1" applyFill="1" applyBorder="1" applyAlignment="1">
      <alignment vertical="top" wrapText="1"/>
    </xf>
    <xf numFmtId="0" fontId="6" fillId="15" borderId="2" xfId="0" applyNumberFormat="1" applyFont="1" applyFill="1" applyBorder="1" applyAlignment="1">
      <alignment wrapText="1"/>
    </xf>
    <xf numFmtId="0" fontId="1" fillId="4" borderId="78" xfId="0" applyNumberFormat="1" applyFont="1" applyFill="1" applyBorder="1" applyAlignment="1" applyProtection="1">
      <alignment vertical="top" wrapText="1"/>
      <protection locked="0"/>
    </xf>
    <xf numFmtId="0" fontId="1" fillId="2" borderId="79" xfId="0" applyNumberFormat="1" applyFont="1" applyFill="1" applyBorder="1" applyAlignment="1">
      <alignment vertical="top" wrapText="1"/>
    </xf>
    <xf numFmtId="0" fontId="1" fillId="2" borderId="80" xfId="0" applyNumberFormat="1" applyFont="1" applyFill="1" applyBorder="1" applyAlignment="1">
      <alignment vertical="top" wrapText="1"/>
    </xf>
    <xf numFmtId="0" fontId="1" fillId="2" borderId="81" xfId="0" applyNumberFormat="1" applyFont="1" applyFill="1" applyBorder="1" applyAlignment="1">
      <alignment vertical="top" wrapText="1"/>
    </xf>
    <xf numFmtId="0" fontId="1" fillId="2" borderId="82" xfId="0" applyNumberFormat="1" applyFont="1" applyFill="1" applyBorder="1" applyAlignment="1">
      <alignment vertical="top" wrapText="1"/>
    </xf>
    <xf numFmtId="0" fontId="4" fillId="5" borderId="40" xfId="0" applyNumberFormat="1" applyFont="1" applyFill="1" applyBorder="1" applyAlignment="1">
      <alignment horizontal="center" wrapText="1"/>
    </xf>
    <xf numFmtId="0" fontId="5" fillId="17" borderId="2" xfId="0" applyNumberFormat="1" applyFont="1" applyFill="1" applyBorder="1" applyAlignment="1">
      <alignment wrapText="1"/>
    </xf>
    <xf numFmtId="0" fontId="22" fillId="0" borderId="0" xfId="0" applyFont="1" applyFill="1" applyAlignment="1" applyProtection="1">
      <alignment horizontal="center" vertical="center"/>
    </xf>
    <xf numFmtId="0" fontId="1" fillId="0" borderId="0" xfId="0" applyFont="1" applyFill="1" applyAlignment="1"/>
    <xf numFmtId="0" fontId="23" fillId="18" borderId="83" xfId="0" applyFont="1" applyFill="1" applyBorder="1" applyAlignment="1" applyProtection="1">
      <alignment horizontal="center" vertical="center" wrapText="1"/>
    </xf>
    <xf numFmtId="0" fontId="23" fillId="18" borderId="84" xfId="0" applyFont="1" applyFill="1" applyBorder="1" applyAlignment="1" applyProtection="1">
      <alignment horizontal="left" vertical="center" wrapText="1"/>
    </xf>
    <xf numFmtId="1" fontId="24" fillId="19" borderId="83" xfId="0" applyNumberFormat="1" applyFont="1" applyFill="1" applyBorder="1" applyAlignment="1" applyProtection="1">
      <alignment horizontal="right" vertical="center" wrapText="1"/>
      <protection locked="0"/>
    </xf>
    <xf numFmtId="0" fontId="22" fillId="19" borderId="0" xfId="0" applyFont="1" applyFill="1" applyAlignment="1" applyProtection="1">
      <alignment vertical="center" wrapText="1"/>
    </xf>
    <xf numFmtId="1" fontId="22" fillId="19" borderId="0" xfId="0" applyNumberFormat="1" applyFont="1" applyFill="1" applyAlignment="1" applyProtection="1">
      <alignment vertical="center" wrapText="1"/>
    </xf>
    <xf numFmtId="0" fontId="22" fillId="0" borderId="0" xfId="0" applyNumberFormat="1" applyFont="1" applyFill="1" applyAlignment="1" applyProtection="1">
      <alignment horizontal="center" vertical="center"/>
    </xf>
    <xf numFmtId="0" fontId="22" fillId="2" borderId="0" xfId="0" applyFont="1" applyFill="1" applyAlignment="1" applyProtection="1">
      <alignment horizontal="center" vertical="center"/>
    </xf>
    <xf numFmtId="1" fontId="24" fillId="19" borderId="85" xfId="0" applyNumberFormat="1" applyFont="1" applyFill="1" applyBorder="1" applyAlignment="1" applyProtection="1">
      <alignment horizontal="right" vertical="center" wrapText="1"/>
      <protection locked="0"/>
    </xf>
    <xf numFmtId="1" fontId="24" fillId="19" borderId="86" xfId="0" applyNumberFormat="1" applyFont="1" applyFill="1" applyBorder="1" applyAlignment="1" applyProtection="1">
      <alignment horizontal="right" vertical="center" wrapText="1"/>
      <protection locked="0"/>
    </xf>
    <xf numFmtId="0" fontId="23" fillId="18" borderId="87" xfId="0" applyFont="1" applyFill="1" applyBorder="1" applyAlignment="1" applyProtection="1">
      <alignment horizontal="left" vertical="center" wrapText="1"/>
    </xf>
    <xf numFmtId="1" fontId="22" fillId="19" borderId="88" xfId="0" applyNumberFormat="1" applyFont="1" applyFill="1" applyBorder="1" applyAlignment="1" applyProtection="1">
      <alignment vertical="center" wrapText="1"/>
    </xf>
    <xf numFmtId="0" fontId="25" fillId="0" borderId="0" xfId="0" applyNumberFormat="1" applyFont="1" applyFill="1" applyAlignment="1" applyProtection="1"/>
    <xf numFmtId="0" fontId="23" fillId="18" borderId="0" xfId="0" applyFont="1" applyFill="1" applyBorder="1" applyAlignment="1" applyProtection="1">
      <alignment horizontal="left" vertical="center" wrapText="1"/>
    </xf>
    <xf numFmtId="1" fontId="24" fillId="19" borderId="89" xfId="0" applyNumberFormat="1" applyFont="1" applyFill="1" applyBorder="1" applyAlignment="1" applyProtection="1">
      <alignment horizontal="right" vertical="center" wrapText="1"/>
      <protection locked="0"/>
    </xf>
    <xf numFmtId="1" fontId="22" fillId="19" borderId="89" xfId="0" applyNumberFormat="1" applyFont="1" applyFill="1" applyBorder="1" applyAlignment="1" applyProtection="1">
      <alignment vertical="center" wrapText="1"/>
    </xf>
    <xf numFmtId="0" fontId="25" fillId="0" borderId="0" xfId="0" applyNumberFormat="1" applyFont="1" applyFill="1" applyAlignment="1"/>
    <xf numFmtId="0" fontId="23" fillId="18" borderId="0" xfId="0" applyFont="1" applyFill="1" applyBorder="1" applyAlignment="1" applyProtection="1">
      <alignment horizontal="center" vertical="center" wrapText="1"/>
    </xf>
    <xf numFmtId="0" fontId="23" fillId="18" borderId="83" xfId="0" applyFont="1" applyFill="1" applyBorder="1" applyAlignment="1" applyProtection="1">
      <alignment horizontal="center" vertical="center" wrapText="1"/>
    </xf>
    <xf numFmtId="0" fontId="23" fillId="18" borderId="83" xfId="0" applyNumberFormat="1" applyFont="1" applyFill="1" applyBorder="1" applyAlignment="1" applyProtection="1">
      <alignment horizontal="center" vertical="top" wrapText="1"/>
    </xf>
    <xf numFmtId="1" fontId="24" fillId="19" borderId="90" xfId="0" applyNumberFormat="1" applyFont="1" applyFill="1" applyBorder="1" applyAlignment="1" applyProtection="1">
      <alignment horizontal="right" vertical="center" wrapText="1"/>
    </xf>
    <xf numFmtId="0" fontId="23" fillId="18" borderId="0" xfId="0" applyNumberFormat="1" applyFont="1" applyFill="1" applyBorder="1" applyAlignment="1" applyProtection="1">
      <alignment horizontal="center" vertical="center" wrapText="1"/>
    </xf>
    <xf numFmtId="1" fontId="23" fillId="18" borderId="0" xfId="0" applyNumberFormat="1" applyFont="1" applyFill="1" applyBorder="1" applyAlignment="1" applyProtection="1">
      <alignment horizontal="center" vertical="center" wrapText="1"/>
    </xf>
    <xf numFmtId="0" fontId="22" fillId="0" borderId="0" xfId="0" applyFont="1" applyFill="1" applyAlignment="1" applyProtection="1">
      <alignment horizontal="center" vertical="center"/>
    </xf>
    <xf numFmtId="0" fontId="22" fillId="0" borderId="0" xfId="0" applyFont="1" applyFill="1" applyAlignment="1" applyProtection="1">
      <alignment horizontal="center" vertical="center"/>
      <protection locked="0"/>
    </xf>
    <xf numFmtId="0" fontId="23" fillId="18" borderId="83" xfId="0" applyFont="1" applyFill="1" applyBorder="1" applyAlignment="1" applyProtection="1">
      <alignment horizontal="left" vertical="center" wrapText="1"/>
    </xf>
    <xf numFmtId="1" fontId="24" fillId="19" borderId="91" xfId="0" applyNumberFormat="1" applyFont="1" applyFill="1" applyBorder="1" applyAlignment="1" applyProtection="1">
      <alignment horizontal="right" vertical="center" wrapText="1"/>
      <protection locked="0"/>
    </xf>
    <xf numFmtId="1" fontId="23" fillId="18" borderId="83" xfId="0" applyNumberFormat="1" applyFont="1" applyFill="1" applyBorder="1" applyAlignment="1" applyProtection="1">
      <alignment horizontal="center" vertical="center" wrapText="1"/>
    </xf>
    <xf numFmtId="0" fontId="23" fillId="18" borderId="0" xfId="0" applyFont="1" applyFill="1" applyBorder="1" applyAlignment="1" applyProtection="1">
      <alignment horizontal="center" vertical="center" wrapText="1"/>
    </xf>
    <xf numFmtId="0" fontId="23" fillId="18" borderId="83" xfId="0" applyNumberFormat="1" applyFont="1" applyFill="1" applyBorder="1" applyAlignment="1" applyProtection="1">
      <alignment horizontal="left" vertical="top" wrapText="1"/>
    </xf>
    <xf numFmtId="1" fontId="24" fillId="19" borderId="90" xfId="0" applyNumberFormat="1" applyFont="1" applyFill="1" applyBorder="1" applyAlignment="1" applyProtection="1">
      <alignment horizontal="right" vertical="center" wrapText="1"/>
      <protection locked="0"/>
    </xf>
    <xf numFmtId="0" fontId="23" fillId="18" borderId="92" xfId="0" applyNumberFormat="1" applyFont="1" applyFill="1" applyBorder="1" applyAlignment="1" applyProtection="1">
      <alignment horizontal="center" vertical="center" wrapText="1"/>
    </xf>
    <xf numFmtId="0" fontId="23" fillId="18" borderId="83" xfId="0" applyNumberFormat="1" applyFont="1" applyFill="1" applyBorder="1" applyAlignment="1" applyProtection="1">
      <alignment horizontal="center" vertical="center" wrapText="1"/>
    </xf>
    <xf numFmtId="0" fontId="25" fillId="2" borderId="0" xfId="0" applyNumberFormat="1" applyFont="1" applyFill="1" applyAlignment="1" applyProtection="1">
      <protection locked="0"/>
    </xf>
    <xf numFmtId="0" fontId="22" fillId="0" borderId="0" xfId="0" applyFont="1" applyFill="1" applyAlignment="1">
      <alignment horizontal="center" vertical="center"/>
    </xf>
    <xf numFmtId="1" fontId="24" fillId="19" borderId="0" xfId="0" applyNumberFormat="1" applyFont="1" applyFill="1" applyBorder="1" applyAlignment="1" applyProtection="1">
      <alignment horizontal="right" vertical="center" wrapText="1"/>
      <protection locked="0"/>
    </xf>
    <xf numFmtId="0" fontId="23" fillId="18" borderId="83" xfId="0" applyNumberFormat="1" applyFont="1" applyFill="1" applyBorder="1" applyAlignment="1" applyProtection="1">
      <alignment horizontal="center" vertical="center" wrapText="1"/>
    </xf>
    <xf numFmtId="0" fontId="23" fillId="18" borderId="93" xfId="0" applyNumberFormat="1" applyFont="1" applyFill="1" applyBorder="1" applyAlignment="1" applyProtection="1">
      <alignment horizontal="left" vertical="top" wrapText="1"/>
    </xf>
    <xf numFmtId="0" fontId="26" fillId="20" borderId="52" xfId="0" applyFont="1" applyFill="1" applyBorder="1" applyAlignment="1">
      <alignment horizontal="center"/>
    </xf>
    <xf numFmtId="0" fontId="1" fillId="21" borderId="52" xfId="0" applyFont="1" applyFill="1" applyBorder="1" applyAlignment="1"/>
    <xf numFmtId="0" fontId="1" fillId="22" borderId="52" xfId="0" applyFont="1" applyFill="1" applyBorder="1" applyAlignment="1" applyProtection="1">
      <protection locked="0"/>
    </xf>
    <xf numFmtId="2" fontId="1" fillId="22" borderId="52" xfId="0" applyNumberFormat="1" applyFont="1" applyFill="1" applyBorder="1" applyAlignment="1" applyProtection="1">
      <protection locked="0"/>
    </xf>
    <xf numFmtId="0" fontId="5" fillId="6" borderId="74" xfId="0" applyNumberFormat="1" applyFont="1" applyFill="1" applyBorder="1" applyAlignment="1">
      <alignment horizontal="left"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98"/>
  <sheetViews>
    <sheetView topLeftCell="A185" workbookViewId="0">
      <selection activeCell="A202" sqref="A202"/>
    </sheetView>
  </sheetViews>
  <sheetFormatPr baseColWidth="10" defaultColWidth="12" defaultRowHeight="20" customHeight="1" x14ac:dyDescent="0.2"/>
  <cols>
    <col min="1" max="1" width="77.5" style="2" customWidth="1"/>
    <col min="2" max="3" width="10.33203125" style="2" customWidth="1"/>
    <col min="4" max="5" width="14" style="2" customWidth="1"/>
    <col min="6" max="7" width="10.83203125" style="2" customWidth="1"/>
    <col min="8" max="16384" width="12" style="2"/>
  </cols>
  <sheetData>
    <row r="1" spans="1:7" ht="14" x14ac:dyDescent="0.2">
      <c r="A1" s="1"/>
      <c r="B1" s="1"/>
      <c r="C1" s="1"/>
    </row>
    <row r="2" spans="1:7" ht="25" x14ac:dyDescent="0.25">
      <c r="A2" s="3" t="s">
        <v>0</v>
      </c>
      <c r="B2" s="3"/>
      <c r="C2" s="3"/>
      <c r="D2" s="4"/>
      <c r="E2" s="4"/>
    </row>
    <row r="3" spans="1:7" ht="25" x14ac:dyDescent="0.25">
      <c r="A3" s="5"/>
      <c r="B3" s="5"/>
      <c r="C3" s="6"/>
      <c r="D3" s="4"/>
      <c r="E3" s="4"/>
    </row>
    <row r="4" spans="1:7" ht="25" x14ac:dyDescent="0.25">
      <c r="A4" s="7" t="s">
        <v>1</v>
      </c>
      <c r="B4" s="7"/>
      <c r="C4" s="8"/>
      <c r="D4" s="4"/>
      <c r="E4" s="4"/>
    </row>
    <row r="5" spans="1:7" ht="14" x14ac:dyDescent="0.2">
      <c r="A5" s="9"/>
      <c r="B5" s="9"/>
      <c r="C5" s="10"/>
      <c r="D5" s="4"/>
      <c r="E5" s="4"/>
    </row>
    <row r="6" spans="1:7" ht="25" x14ac:dyDescent="0.25">
      <c r="A6" s="11" t="s">
        <v>2</v>
      </c>
      <c r="B6" s="12"/>
      <c r="C6" s="13"/>
      <c r="D6" s="4"/>
      <c r="E6" s="4"/>
    </row>
    <row r="7" spans="1:7" ht="24.75" customHeight="1" x14ac:dyDescent="0.2">
      <c r="A7" s="14"/>
      <c r="B7" s="14"/>
      <c r="C7" s="15"/>
      <c r="D7" s="4"/>
      <c r="E7" s="4"/>
    </row>
    <row r="8" spans="1:7" ht="26" x14ac:dyDescent="0.15">
      <c r="A8" s="16" t="s">
        <v>3</v>
      </c>
      <c r="B8" s="17" t="s">
        <v>4</v>
      </c>
      <c r="C8" s="18" t="s">
        <v>5</v>
      </c>
      <c r="D8" s="18" t="s">
        <v>6</v>
      </c>
      <c r="E8" s="18" t="s">
        <v>7</v>
      </c>
      <c r="F8" s="4"/>
      <c r="G8" s="4"/>
    </row>
    <row r="9" spans="1:7" ht="14" x14ac:dyDescent="0.15">
      <c r="A9" s="19" t="s">
        <v>8</v>
      </c>
      <c r="B9" s="20"/>
      <c r="C9" s="20"/>
      <c r="D9" s="20"/>
      <c r="E9" s="20"/>
      <c r="F9" s="4"/>
      <c r="G9" s="4"/>
    </row>
    <row r="10" spans="1:7" ht="14" x14ac:dyDescent="0.15">
      <c r="A10" s="21" t="s">
        <v>9</v>
      </c>
      <c r="B10" s="22"/>
      <c r="C10" s="22"/>
      <c r="D10" s="22"/>
      <c r="E10" s="22"/>
      <c r="F10" s="4"/>
      <c r="G10" s="4"/>
    </row>
    <row r="11" spans="1:7" ht="14" x14ac:dyDescent="0.15">
      <c r="A11" s="19" t="s">
        <v>10</v>
      </c>
      <c r="B11" s="20"/>
      <c r="C11" s="20"/>
      <c r="D11" s="20"/>
      <c r="E11" s="20"/>
      <c r="F11" s="4"/>
      <c r="G11" s="4"/>
    </row>
    <row r="12" spans="1:7" ht="14" x14ac:dyDescent="0.15">
      <c r="A12" s="21" t="s">
        <v>11</v>
      </c>
      <c r="B12" s="22"/>
      <c r="C12" s="22"/>
      <c r="D12" s="22"/>
      <c r="E12" s="22"/>
      <c r="F12" s="4"/>
      <c r="G12" s="4"/>
    </row>
    <row r="13" spans="1:7" ht="21.75" customHeight="1" x14ac:dyDescent="0.15">
      <c r="A13" s="23" t="s">
        <v>12</v>
      </c>
      <c r="B13" s="24">
        <f>SUM(B9:B12)</f>
        <v>0</v>
      </c>
      <c r="C13" s="24">
        <f>SUM(C9:C12)</f>
        <v>0</v>
      </c>
      <c r="D13" s="24" t="e">
        <f>SUMPRODUCT(B9:B12*D9:D12)/SUM(B9:B12)</f>
        <v>#DIV/0!</v>
      </c>
      <c r="E13" s="24" t="e">
        <f>SUMPRODUCT(B9:B12*E9:E12)/SUM(B9:B12)</f>
        <v>#DIV/0!</v>
      </c>
      <c r="F13" s="4"/>
      <c r="G13" s="4"/>
    </row>
    <row r="14" spans="1:7" ht="14" x14ac:dyDescent="0.15">
      <c r="A14" s="19" t="s">
        <v>13</v>
      </c>
      <c r="B14" s="22"/>
      <c r="C14" s="22"/>
      <c r="D14" s="22"/>
      <c r="E14" s="22"/>
      <c r="F14" s="4"/>
      <c r="G14" s="4"/>
    </row>
    <row r="15" spans="1:7" ht="14" x14ac:dyDescent="0.15">
      <c r="A15" s="21" t="s">
        <v>14</v>
      </c>
      <c r="B15" s="20"/>
      <c r="C15" s="20"/>
      <c r="D15" s="20"/>
      <c r="E15" s="20"/>
      <c r="F15" s="4"/>
      <c r="G15" s="4"/>
    </row>
    <row r="16" spans="1:7" ht="14" x14ac:dyDescent="0.15">
      <c r="A16" s="19" t="s">
        <v>15</v>
      </c>
      <c r="B16" s="22"/>
      <c r="C16" s="22"/>
      <c r="D16" s="22"/>
      <c r="E16" s="22"/>
      <c r="F16" s="4"/>
      <c r="G16" s="4"/>
    </row>
    <row r="17" spans="1:7" ht="14" x14ac:dyDescent="0.15">
      <c r="A17" s="21" t="s">
        <v>16</v>
      </c>
      <c r="B17" s="20"/>
      <c r="C17" s="20"/>
      <c r="D17" s="20"/>
      <c r="E17" s="20"/>
      <c r="F17" s="4"/>
      <c r="G17" s="4"/>
    </row>
    <row r="18" spans="1:7" ht="14" x14ac:dyDescent="0.15">
      <c r="A18" s="25" t="s">
        <v>17</v>
      </c>
      <c r="B18" s="24">
        <f>SUM(B14:B17)</f>
        <v>0</v>
      </c>
      <c r="C18" s="24">
        <f>SUM(C14:C17)</f>
        <v>0</v>
      </c>
      <c r="D18" s="24" t="e">
        <f>SUMPRODUCT(B14:B17*D14:D17)/SUM(B14:B17)</f>
        <v>#DIV/0!</v>
      </c>
      <c r="E18" s="24" t="e">
        <f>SUMPRODUCT(B14:B17*E14:E17)/SUM(B14:B17)</f>
        <v>#DIV/0!</v>
      </c>
      <c r="F18" s="4"/>
      <c r="G18" s="4"/>
    </row>
    <row r="19" spans="1:7" ht="24.75" customHeight="1" x14ac:dyDescent="0.2">
      <c r="A19" s="26" t="s">
        <v>18</v>
      </c>
      <c r="B19" s="24">
        <f>B13+B18</f>
        <v>0</v>
      </c>
      <c r="C19" s="24">
        <f>C13+C18</f>
        <v>0</v>
      </c>
      <c r="D19" s="24" t="e">
        <f>AVERAGE(D13,D18)</f>
        <v>#DIV/0!</v>
      </c>
      <c r="E19" s="24" t="e">
        <f>AVERAGE(E13,E18)</f>
        <v>#DIV/0!</v>
      </c>
      <c r="F19" s="4"/>
      <c r="G19" s="4"/>
    </row>
    <row r="20" spans="1:7" ht="24.75" customHeight="1" x14ac:dyDescent="0.2">
      <c r="A20" s="27"/>
      <c r="B20" s="28"/>
      <c r="C20" s="29"/>
      <c r="D20" s="29"/>
      <c r="E20" s="29"/>
      <c r="F20" s="4"/>
      <c r="G20" s="4"/>
    </row>
    <row r="21" spans="1:7" ht="14" x14ac:dyDescent="0.2">
      <c r="A21" s="14"/>
      <c r="B21" s="14"/>
      <c r="C21" s="15"/>
      <c r="D21" s="15"/>
      <c r="E21" s="15"/>
      <c r="F21" s="4"/>
      <c r="G21" s="4"/>
    </row>
    <row r="22" spans="1:7" ht="26" x14ac:dyDescent="0.15">
      <c r="A22" s="16" t="s">
        <v>19</v>
      </c>
      <c r="B22" s="17" t="s">
        <v>4</v>
      </c>
      <c r="C22" s="18" t="s">
        <v>5</v>
      </c>
      <c r="D22" s="18" t="s">
        <v>6</v>
      </c>
      <c r="E22" s="18" t="s">
        <v>7</v>
      </c>
      <c r="F22" s="4"/>
      <c r="G22" s="4"/>
    </row>
    <row r="23" spans="1:7" ht="14" x14ac:dyDescent="0.15">
      <c r="A23" s="19" t="s">
        <v>20</v>
      </c>
      <c r="B23" s="20"/>
      <c r="C23" s="20"/>
      <c r="D23" s="20"/>
      <c r="E23" s="20"/>
      <c r="F23" s="4"/>
      <c r="G23" s="4"/>
    </row>
    <row r="24" spans="1:7" ht="14" x14ac:dyDescent="0.15">
      <c r="A24" s="30" t="s">
        <v>21</v>
      </c>
      <c r="B24" s="22"/>
      <c r="C24" s="22"/>
      <c r="D24" s="22"/>
      <c r="E24" s="22"/>
      <c r="F24" s="4"/>
      <c r="G24" s="4"/>
    </row>
    <row r="25" spans="1:7" ht="14" x14ac:dyDescent="0.15">
      <c r="A25" s="30" t="s">
        <v>22</v>
      </c>
      <c r="B25" s="20"/>
      <c r="C25" s="20"/>
      <c r="D25" s="20"/>
      <c r="E25" s="20"/>
      <c r="F25" s="4"/>
      <c r="G25" s="4"/>
    </row>
    <row r="26" spans="1:7" ht="14" x14ac:dyDescent="0.15">
      <c r="A26" s="31" t="s">
        <v>23</v>
      </c>
      <c r="B26" s="22"/>
      <c r="C26" s="22"/>
      <c r="D26" s="22"/>
      <c r="E26" s="22"/>
      <c r="F26" s="4"/>
      <c r="G26" s="4"/>
    </row>
    <row r="27" spans="1:7" ht="18.75" customHeight="1" x14ac:dyDescent="0.15">
      <c r="A27" s="32" t="s">
        <v>24</v>
      </c>
      <c r="B27" s="24">
        <f>SUM(B23:B26)</f>
        <v>0</v>
      </c>
      <c r="C27" s="24">
        <f>SUM(C23:C26)</f>
        <v>0</v>
      </c>
      <c r="D27" s="24" t="e">
        <f>SUMPRODUCT(B23:B26*D23:D26)/SUM(B23:B26)</f>
        <v>#DIV/0!</v>
      </c>
      <c r="E27" s="24" t="e">
        <f>SUMPRODUCT(B23:B26*E23:E26)/SUM(B23:B26)</f>
        <v>#DIV/0!</v>
      </c>
      <c r="F27" s="4"/>
      <c r="G27" s="4"/>
    </row>
    <row r="28" spans="1:7" ht="27" customHeight="1" x14ac:dyDescent="0.15">
      <c r="A28" s="33"/>
      <c r="B28" s="34"/>
      <c r="C28" s="35"/>
      <c r="D28" s="35"/>
      <c r="E28" s="35"/>
      <c r="F28" s="4"/>
      <c r="G28" s="4"/>
    </row>
    <row r="29" spans="1:7" ht="14" x14ac:dyDescent="0.2">
      <c r="A29" s="36"/>
      <c r="B29" s="36"/>
      <c r="C29" s="37"/>
      <c r="D29" s="37"/>
      <c r="E29" s="37"/>
      <c r="F29" s="4"/>
      <c r="G29" s="4"/>
    </row>
    <row r="30" spans="1:7" ht="26" x14ac:dyDescent="0.15">
      <c r="A30" s="16" t="s">
        <v>25</v>
      </c>
      <c r="B30" s="17" t="s">
        <v>26</v>
      </c>
      <c r="C30" s="18" t="s">
        <v>5</v>
      </c>
      <c r="D30" s="18" t="s">
        <v>6</v>
      </c>
      <c r="E30" s="18" t="s">
        <v>7</v>
      </c>
      <c r="F30" s="4"/>
      <c r="G30" s="4"/>
    </row>
    <row r="31" spans="1:7" ht="14" x14ac:dyDescent="0.15">
      <c r="A31" s="38" t="s">
        <v>27</v>
      </c>
      <c r="B31" s="22"/>
      <c r="C31" s="22"/>
      <c r="D31" s="22"/>
      <c r="E31" s="22"/>
      <c r="F31" s="4"/>
      <c r="G31" s="4"/>
    </row>
    <row r="32" spans="1:7" ht="14" x14ac:dyDescent="0.15">
      <c r="A32" s="19" t="s">
        <v>28</v>
      </c>
      <c r="B32" s="20"/>
      <c r="C32" s="20"/>
      <c r="D32" s="20"/>
      <c r="E32" s="20"/>
      <c r="F32" s="4"/>
      <c r="G32" s="4"/>
    </row>
    <row r="33" spans="1:7" ht="14" x14ac:dyDescent="0.15">
      <c r="A33" s="31" t="s">
        <v>29</v>
      </c>
      <c r="B33" s="22"/>
      <c r="C33" s="22"/>
      <c r="D33" s="22"/>
      <c r="E33" s="22"/>
      <c r="F33" s="4"/>
      <c r="G33" s="4"/>
    </row>
    <row r="34" spans="1:7" ht="14" x14ac:dyDescent="0.15">
      <c r="A34" s="39" t="s">
        <v>30</v>
      </c>
      <c r="B34" s="20"/>
      <c r="C34" s="20"/>
      <c r="D34" s="20"/>
      <c r="E34" s="20"/>
      <c r="F34" s="4"/>
      <c r="G34" s="4"/>
    </row>
    <row r="35" spans="1:7" ht="14" x14ac:dyDescent="0.15">
      <c r="A35" s="19" t="s">
        <v>31</v>
      </c>
      <c r="B35" s="22"/>
      <c r="C35" s="22"/>
      <c r="D35" s="22"/>
      <c r="E35" s="22"/>
      <c r="F35" s="4"/>
      <c r="G35" s="4"/>
    </row>
    <row r="36" spans="1:7" ht="20" customHeight="1" x14ac:dyDescent="0.15">
      <c r="A36" s="40" t="s">
        <v>32</v>
      </c>
      <c r="B36" s="41">
        <f>SUM(B31:B35)</f>
        <v>0</v>
      </c>
      <c r="C36" s="41">
        <f>SUM(C31:C35)</f>
        <v>0</v>
      </c>
      <c r="D36" s="24" t="e">
        <f>SUMPRODUCT(B31:B35*D31:D35)/SUM(B31:B35)</f>
        <v>#DIV/0!</v>
      </c>
      <c r="E36" s="24" t="e">
        <f>SUMPRODUCT(B31:B35*E31:E35)/SUM(B31:B35)</f>
        <v>#DIV/0!</v>
      </c>
      <c r="F36" s="4"/>
      <c r="G36" s="4"/>
    </row>
    <row r="37" spans="1:7" ht="14" x14ac:dyDescent="0.2">
      <c r="A37" s="42"/>
      <c r="B37" s="43"/>
      <c r="C37" s="44"/>
      <c r="D37" s="44"/>
      <c r="E37" s="44"/>
      <c r="F37" s="4"/>
      <c r="G37" s="4"/>
    </row>
    <row r="38" spans="1:7" ht="14" x14ac:dyDescent="0.2">
      <c r="A38" s="45"/>
      <c r="B38" s="1"/>
      <c r="C38" s="46"/>
      <c r="D38" s="46"/>
      <c r="E38" s="46"/>
      <c r="F38" s="4"/>
      <c r="G38" s="4"/>
    </row>
    <row r="39" spans="1:7" ht="26" customHeight="1" x14ac:dyDescent="0.2">
      <c r="A39" s="47" t="s">
        <v>33</v>
      </c>
      <c r="B39" s="48">
        <f>B19+B27+B36</f>
        <v>0</v>
      </c>
      <c r="C39" s="48">
        <f>C19+C27+C36</f>
        <v>0</v>
      </c>
      <c r="D39" s="48"/>
      <c r="E39" s="48"/>
      <c r="F39" s="4"/>
      <c r="G39" s="4"/>
    </row>
    <row r="40" spans="1:7" ht="14" x14ac:dyDescent="0.2">
      <c r="A40" s="9"/>
      <c r="B40" s="49"/>
      <c r="C40" s="50"/>
      <c r="D40" s="51"/>
      <c r="E40" s="51"/>
      <c r="F40" s="4"/>
      <c r="G40" s="4"/>
    </row>
    <row r="41" spans="1:7" ht="14" x14ac:dyDescent="0.2">
      <c r="A41" s="36"/>
      <c r="B41" s="36"/>
      <c r="C41" s="52"/>
      <c r="D41" s="53"/>
      <c r="E41" s="53"/>
      <c r="F41" s="4"/>
      <c r="G41" s="4"/>
    </row>
    <row r="42" spans="1:7" ht="14" x14ac:dyDescent="0.15">
      <c r="A42" s="16" t="s">
        <v>34</v>
      </c>
      <c r="B42" s="17" t="s">
        <v>35</v>
      </c>
      <c r="C42" s="54"/>
      <c r="D42" s="53"/>
      <c r="E42" s="53"/>
      <c r="F42" s="4"/>
      <c r="G42" s="4"/>
    </row>
    <row r="43" spans="1:7" ht="14" x14ac:dyDescent="0.15">
      <c r="A43" s="19" t="s">
        <v>36</v>
      </c>
      <c r="B43" s="22"/>
      <c r="C43" s="55"/>
      <c r="D43" s="53"/>
      <c r="E43" s="53"/>
      <c r="F43" s="4"/>
      <c r="G43" s="4"/>
    </row>
    <row r="44" spans="1:7" ht="14" x14ac:dyDescent="0.15">
      <c r="A44" s="21" t="s">
        <v>374</v>
      </c>
      <c r="B44" s="20"/>
      <c r="C44" s="55"/>
      <c r="D44" s="53"/>
      <c r="E44" s="53"/>
      <c r="F44" s="4"/>
      <c r="G44" s="4"/>
    </row>
    <row r="45" spans="1:7" ht="14" x14ac:dyDescent="0.15">
      <c r="A45" s="30" t="s">
        <v>376</v>
      </c>
      <c r="B45" s="22"/>
      <c r="C45" s="55"/>
      <c r="D45" s="53"/>
      <c r="E45" s="53"/>
      <c r="F45" s="4"/>
      <c r="G45" s="4"/>
    </row>
    <row r="46" spans="1:7" ht="14" x14ac:dyDescent="0.15">
      <c r="A46" s="19" t="s">
        <v>37</v>
      </c>
      <c r="B46" s="20"/>
      <c r="C46" s="55"/>
      <c r="D46" s="53"/>
      <c r="E46" s="53"/>
      <c r="F46" s="4"/>
      <c r="G46" s="4"/>
    </row>
    <row r="47" spans="1:7" ht="14" x14ac:dyDescent="0.15">
      <c r="A47" s="21" t="s">
        <v>38</v>
      </c>
      <c r="B47" s="22"/>
      <c r="C47" s="55"/>
      <c r="D47" s="53"/>
      <c r="E47" s="53"/>
      <c r="F47" s="4"/>
      <c r="G47" s="4"/>
    </row>
    <row r="48" spans="1:7" ht="14" x14ac:dyDescent="0.15">
      <c r="A48" s="19" t="s">
        <v>39</v>
      </c>
      <c r="B48" s="20"/>
      <c r="C48" s="55"/>
      <c r="D48" s="53"/>
      <c r="E48" s="53"/>
      <c r="F48" s="4"/>
      <c r="G48" s="4"/>
    </row>
    <row r="49" spans="1:7" ht="14" x14ac:dyDescent="0.15">
      <c r="A49" s="31" t="s">
        <v>40</v>
      </c>
      <c r="B49" s="22"/>
      <c r="C49" s="55"/>
      <c r="D49" s="53"/>
      <c r="E49" s="53"/>
      <c r="F49" s="4"/>
      <c r="G49" s="4"/>
    </row>
    <row r="50" spans="1:7" ht="14" x14ac:dyDescent="0.15">
      <c r="A50" s="56" t="s">
        <v>41</v>
      </c>
      <c r="B50" s="57">
        <f>SUM(B43:B49)</f>
        <v>0</v>
      </c>
      <c r="C50" s="55"/>
      <c r="D50" s="53"/>
      <c r="E50" s="53"/>
      <c r="F50" s="4"/>
      <c r="G50" s="4"/>
    </row>
    <row r="51" spans="1:7" ht="14" x14ac:dyDescent="0.2">
      <c r="A51" s="58"/>
      <c r="B51" s="49"/>
      <c r="C51" s="52"/>
      <c r="D51" s="53"/>
      <c r="E51" s="53"/>
      <c r="F51" s="4"/>
      <c r="G51" s="4"/>
    </row>
    <row r="52" spans="1:7" ht="14" x14ac:dyDescent="0.2">
      <c r="A52" s="12"/>
      <c r="B52" s="12"/>
      <c r="C52" s="52"/>
      <c r="D52" s="53"/>
      <c r="E52" s="53"/>
      <c r="F52" s="4"/>
      <c r="G52" s="4"/>
    </row>
    <row r="53" spans="1:7" ht="18" x14ac:dyDescent="0.2">
      <c r="A53" s="59" t="s">
        <v>42</v>
      </c>
      <c r="B53" s="9"/>
      <c r="C53" s="52"/>
      <c r="D53" s="53"/>
      <c r="E53" s="53"/>
      <c r="F53" s="4"/>
      <c r="G53" s="4"/>
    </row>
    <row r="54" spans="1:7" ht="14" x14ac:dyDescent="0.2">
      <c r="A54" s="36"/>
      <c r="B54" s="36"/>
      <c r="C54" s="60"/>
      <c r="D54" s="61"/>
      <c r="E54" s="61"/>
      <c r="F54" s="4"/>
      <c r="G54" s="4"/>
    </row>
    <row r="55" spans="1:7" ht="26" x14ac:dyDescent="0.15">
      <c r="A55" s="16" t="s">
        <v>43</v>
      </c>
      <c r="B55" s="17" t="s">
        <v>26</v>
      </c>
      <c r="C55" s="18" t="s">
        <v>5</v>
      </c>
      <c r="D55" s="18" t="s">
        <v>6</v>
      </c>
      <c r="E55" s="18" t="s">
        <v>7</v>
      </c>
      <c r="F55" s="4"/>
      <c r="G55" s="4"/>
    </row>
    <row r="56" spans="1:7" ht="14" x14ac:dyDescent="0.15">
      <c r="A56" s="19" t="s">
        <v>44</v>
      </c>
      <c r="B56" s="22"/>
      <c r="C56" s="22"/>
      <c r="D56" s="22"/>
      <c r="E56" s="22"/>
      <c r="F56" s="4"/>
      <c r="G56" s="4"/>
    </row>
    <row r="57" spans="1:7" ht="14" x14ac:dyDescent="0.15">
      <c r="A57" s="21" t="s">
        <v>45</v>
      </c>
      <c r="B57" s="20"/>
      <c r="C57" s="62"/>
      <c r="D57" s="62"/>
      <c r="E57" s="62"/>
      <c r="F57" s="4"/>
      <c r="G57" s="4"/>
    </row>
    <row r="58" spans="1:7" ht="14" x14ac:dyDescent="0.15">
      <c r="A58" s="19" t="s">
        <v>375</v>
      </c>
      <c r="B58" s="22"/>
      <c r="C58" s="63"/>
      <c r="D58" s="63"/>
      <c r="E58" s="63"/>
      <c r="F58" s="4"/>
      <c r="G58" s="4"/>
    </row>
    <row r="59" spans="1:7" ht="14" x14ac:dyDescent="0.15">
      <c r="A59" s="64" t="s">
        <v>46</v>
      </c>
      <c r="B59" s="65">
        <f>SUM(B56:B58)</f>
        <v>0</v>
      </c>
      <c r="C59" s="65">
        <f>SUM(C56:C58)</f>
        <v>0</v>
      </c>
      <c r="D59" s="24" t="e">
        <f>SUMPRODUCT(B56:B58*D56:D58)/SUM(B56:B58)</f>
        <v>#DIV/0!</v>
      </c>
      <c r="E59" s="24" t="e">
        <f>SUMPRODUCT(B56:B58*E56:E58)/SUM(B56:B58)</f>
        <v>#DIV/0!</v>
      </c>
      <c r="F59" s="4"/>
      <c r="G59" s="4"/>
    </row>
    <row r="60" spans="1:7" ht="14" x14ac:dyDescent="0.2">
      <c r="A60" s="42"/>
      <c r="B60" s="43"/>
      <c r="C60" s="50"/>
      <c r="D60" s="51"/>
      <c r="E60" s="51"/>
      <c r="F60" s="4"/>
      <c r="G60" s="4"/>
    </row>
    <row r="61" spans="1:7" ht="14" x14ac:dyDescent="0.2">
      <c r="A61" s="1"/>
      <c r="B61" s="1"/>
      <c r="C61" s="52"/>
      <c r="D61" s="53"/>
      <c r="E61" s="53"/>
      <c r="F61" s="4"/>
      <c r="G61" s="4"/>
    </row>
    <row r="62" spans="1:7" ht="14" x14ac:dyDescent="0.15">
      <c r="A62" s="66" t="s">
        <v>47</v>
      </c>
      <c r="B62" s="67"/>
      <c r="C62" s="55"/>
      <c r="D62" s="53"/>
      <c r="E62" s="53"/>
      <c r="F62" s="4"/>
      <c r="G62" s="4"/>
    </row>
    <row r="63" spans="1:7" ht="14" x14ac:dyDescent="0.15">
      <c r="A63" s="68" t="s">
        <v>48</v>
      </c>
      <c r="B63" s="69"/>
      <c r="C63" s="55"/>
      <c r="D63" s="53"/>
      <c r="E63" s="53"/>
      <c r="F63" s="4"/>
      <c r="G63" s="4"/>
    </row>
    <row r="64" spans="1:7" ht="14" x14ac:dyDescent="0.15">
      <c r="A64" s="70"/>
      <c r="B64" s="71"/>
      <c r="C64" s="52"/>
      <c r="D64" s="53"/>
      <c r="E64" s="53"/>
      <c r="F64" s="4"/>
      <c r="G64" s="4"/>
    </row>
    <row r="65" spans="1:7" ht="14" x14ac:dyDescent="0.2">
      <c r="A65" s="14"/>
      <c r="B65" s="14"/>
      <c r="C65" s="60"/>
      <c r="D65" s="61"/>
      <c r="E65" s="61"/>
      <c r="F65" s="4"/>
      <c r="G65" s="4"/>
    </row>
    <row r="66" spans="1:7" ht="26" x14ac:dyDescent="0.15">
      <c r="A66" s="16" t="s">
        <v>49</v>
      </c>
      <c r="B66" s="17" t="s">
        <v>4</v>
      </c>
      <c r="C66" s="18" t="s">
        <v>5</v>
      </c>
      <c r="D66" s="18" t="s">
        <v>6</v>
      </c>
      <c r="E66" s="18" t="s">
        <v>7</v>
      </c>
      <c r="F66" s="4"/>
      <c r="G66" s="4"/>
    </row>
    <row r="67" spans="1:7" ht="14" x14ac:dyDescent="0.15">
      <c r="A67" s="19" t="s">
        <v>50</v>
      </c>
      <c r="B67" s="62"/>
      <c r="C67" s="20"/>
      <c r="D67" s="20"/>
      <c r="E67" s="20"/>
      <c r="F67" s="4"/>
      <c r="G67" s="4"/>
    </row>
    <row r="68" spans="1:7" ht="14" x14ac:dyDescent="0.15">
      <c r="A68" s="21" t="s">
        <v>51</v>
      </c>
      <c r="B68" s="22"/>
      <c r="C68" s="63"/>
      <c r="D68" s="63"/>
      <c r="E68" s="63"/>
      <c r="F68" s="4"/>
      <c r="G68" s="4"/>
    </row>
    <row r="69" spans="1:7" ht="14" x14ac:dyDescent="0.15">
      <c r="A69" s="19" t="s">
        <v>52</v>
      </c>
      <c r="B69" s="20"/>
      <c r="C69" s="62"/>
      <c r="D69" s="62"/>
      <c r="E69" s="62"/>
      <c r="F69" s="4"/>
      <c r="G69" s="4"/>
    </row>
    <row r="70" spans="1:7" ht="14" x14ac:dyDescent="0.15">
      <c r="A70" s="21" t="s">
        <v>53</v>
      </c>
      <c r="B70" s="22"/>
      <c r="C70" s="22"/>
      <c r="D70" s="22"/>
      <c r="E70" s="22"/>
      <c r="F70" s="4"/>
      <c r="G70" s="4"/>
    </row>
    <row r="71" spans="1:7" ht="14" x14ac:dyDescent="0.15">
      <c r="A71" s="25" t="s">
        <v>54</v>
      </c>
      <c r="B71" s="72">
        <f>SUM(B67:B70)</f>
        <v>0</v>
      </c>
      <c r="C71" s="65">
        <f>SUM(C67:C70)</f>
        <v>0</v>
      </c>
      <c r="D71" s="24" t="e">
        <f>SUMPRODUCT(B67:B70*D67:D70)/SUM(B67:B70)</f>
        <v>#DIV/0!</v>
      </c>
      <c r="E71" s="24" t="e">
        <f>SUMPRODUCT(B67:B70*E67:E70)/SUM(B67:B70)</f>
        <v>#DIV/0!</v>
      </c>
      <c r="F71" s="4"/>
      <c r="G71" s="4"/>
    </row>
    <row r="72" spans="1:7" ht="14" x14ac:dyDescent="0.2">
      <c r="A72" s="12"/>
      <c r="B72" s="43"/>
      <c r="C72" s="44"/>
      <c r="D72" s="44"/>
      <c r="E72" s="44"/>
      <c r="F72" s="4"/>
      <c r="G72" s="4"/>
    </row>
    <row r="73" spans="1:7" ht="14" x14ac:dyDescent="0.2">
      <c r="A73" s="9"/>
      <c r="B73" s="9"/>
      <c r="C73" s="73"/>
      <c r="D73" s="73"/>
      <c r="E73" s="73"/>
      <c r="F73" s="4"/>
      <c r="G73" s="4"/>
    </row>
    <row r="74" spans="1:7" ht="18" x14ac:dyDescent="0.2">
      <c r="A74" s="11" t="s">
        <v>55</v>
      </c>
      <c r="B74" s="12"/>
      <c r="C74" s="74"/>
      <c r="D74" s="74"/>
      <c r="E74" s="74"/>
      <c r="F74" s="4"/>
      <c r="G74" s="4"/>
    </row>
    <row r="75" spans="1:7" ht="18" x14ac:dyDescent="0.2">
      <c r="A75" s="75"/>
      <c r="B75" s="14"/>
      <c r="C75" s="76"/>
      <c r="D75" s="76"/>
      <c r="E75" s="76"/>
      <c r="F75" s="4"/>
      <c r="G75" s="4"/>
    </row>
    <row r="76" spans="1:7" ht="26" x14ac:dyDescent="0.15">
      <c r="A76" s="16" t="s">
        <v>56</v>
      </c>
      <c r="B76" s="17" t="s">
        <v>4</v>
      </c>
      <c r="C76" s="18" t="s">
        <v>5</v>
      </c>
      <c r="D76" s="18" t="s">
        <v>6</v>
      </c>
      <c r="E76" s="18" t="s">
        <v>7</v>
      </c>
      <c r="F76" s="4"/>
      <c r="G76" s="4"/>
    </row>
    <row r="77" spans="1:7" ht="14" x14ac:dyDescent="0.15">
      <c r="A77" s="38" t="s">
        <v>57</v>
      </c>
      <c r="B77" s="20"/>
      <c r="C77" s="20"/>
      <c r="D77" s="20"/>
      <c r="E77" s="20"/>
      <c r="F77" s="4"/>
      <c r="G77" s="4"/>
    </row>
    <row r="78" spans="1:7" ht="14" x14ac:dyDescent="0.15">
      <c r="A78" s="38" t="s">
        <v>58</v>
      </c>
      <c r="B78" s="22"/>
      <c r="C78" s="63"/>
      <c r="D78" s="22"/>
      <c r="E78" s="22"/>
      <c r="F78" s="4"/>
      <c r="G78" s="4"/>
    </row>
    <row r="79" spans="1:7" ht="14" x14ac:dyDescent="0.15">
      <c r="A79" s="38" t="s">
        <v>59</v>
      </c>
      <c r="B79" s="20"/>
      <c r="C79" s="62"/>
      <c r="D79" s="20"/>
      <c r="E79" s="20"/>
      <c r="F79" s="4"/>
      <c r="G79" s="4"/>
    </row>
    <row r="80" spans="1:7" ht="14" x14ac:dyDescent="0.15">
      <c r="A80" s="38" t="s">
        <v>60</v>
      </c>
      <c r="B80" s="22"/>
      <c r="C80" s="63"/>
      <c r="D80" s="22"/>
      <c r="E80" s="22"/>
      <c r="F80" s="4"/>
      <c r="G80" s="4"/>
    </row>
    <row r="81" spans="1:7" ht="14" x14ac:dyDescent="0.15">
      <c r="A81" s="38" t="s">
        <v>61</v>
      </c>
      <c r="B81" s="20"/>
      <c r="C81" s="62"/>
      <c r="D81" s="20"/>
      <c r="E81" s="20"/>
      <c r="F81" s="4"/>
      <c r="G81" s="4"/>
    </row>
    <row r="82" spans="1:7" ht="14" x14ac:dyDescent="0.15">
      <c r="A82" s="19" t="s">
        <v>62</v>
      </c>
      <c r="B82" s="22"/>
      <c r="C82" s="63"/>
      <c r="D82" s="22"/>
      <c r="E82" s="22"/>
      <c r="F82" s="4"/>
      <c r="G82" s="4"/>
    </row>
    <row r="83" spans="1:7" ht="14" x14ac:dyDescent="0.15">
      <c r="A83" s="21" t="s">
        <v>63</v>
      </c>
      <c r="B83" s="20"/>
      <c r="C83" s="62"/>
      <c r="D83" s="20"/>
      <c r="E83" s="20"/>
      <c r="F83" s="4"/>
      <c r="G83" s="4"/>
    </row>
    <row r="84" spans="1:7" ht="14" x14ac:dyDescent="0.15">
      <c r="A84" s="77" t="s">
        <v>64</v>
      </c>
      <c r="B84" s="22"/>
      <c r="C84" s="63"/>
      <c r="D84" s="22"/>
      <c r="E84" s="22"/>
      <c r="F84" s="4"/>
      <c r="G84" s="4"/>
    </row>
    <row r="85" spans="1:7" ht="14" x14ac:dyDescent="0.15">
      <c r="A85" s="78" t="s">
        <v>65</v>
      </c>
      <c r="B85" s="20"/>
      <c r="C85" s="62"/>
      <c r="D85" s="20"/>
      <c r="E85" s="20"/>
      <c r="F85" s="4"/>
      <c r="G85" s="4"/>
    </row>
    <row r="86" spans="1:7" ht="14" x14ac:dyDescent="0.15">
      <c r="A86" s="19" t="s">
        <v>66</v>
      </c>
      <c r="B86" s="22"/>
      <c r="C86" s="63"/>
      <c r="D86" s="22"/>
      <c r="E86" s="22"/>
      <c r="F86" s="4"/>
      <c r="G86" s="4"/>
    </row>
    <row r="87" spans="1:7" ht="14" x14ac:dyDescent="0.15">
      <c r="A87" s="31" t="s">
        <v>67</v>
      </c>
      <c r="B87" s="20"/>
      <c r="C87" s="62"/>
      <c r="D87" s="20"/>
      <c r="E87" s="20"/>
      <c r="F87" s="4"/>
      <c r="G87" s="4"/>
    </row>
    <row r="88" spans="1:7" ht="14" x14ac:dyDescent="0.15">
      <c r="A88" s="79" t="s">
        <v>68</v>
      </c>
      <c r="B88" s="22"/>
      <c r="C88" s="63"/>
      <c r="D88" s="22"/>
      <c r="E88" s="22"/>
      <c r="F88" s="4"/>
      <c r="G88" s="4"/>
    </row>
    <row r="89" spans="1:7" ht="14" x14ac:dyDescent="0.15">
      <c r="A89" s="79" t="s">
        <v>69</v>
      </c>
      <c r="B89" s="20"/>
      <c r="C89" s="62"/>
      <c r="D89" s="20"/>
      <c r="E89" s="20"/>
      <c r="F89" s="4"/>
      <c r="G89" s="4"/>
    </row>
    <row r="90" spans="1:7" ht="14" x14ac:dyDescent="0.15">
      <c r="A90" s="80" t="s">
        <v>70</v>
      </c>
      <c r="B90" s="22"/>
      <c r="C90" s="63"/>
      <c r="D90" s="22"/>
      <c r="E90" s="22"/>
      <c r="F90" s="4"/>
      <c r="G90" s="4"/>
    </row>
    <row r="91" spans="1:7" ht="14" x14ac:dyDescent="0.15">
      <c r="A91" s="80" t="s">
        <v>71</v>
      </c>
      <c r="B91" s="20"/>
      <c r="C91" s="62"/>
      <c r="D91" s="20"/>
      <c r="E91" s="20"/>
      <c r="F91" s="4"/>
      <c r="G91" s="4"/>
    </row>
    <row r="92" spans="1:7" ht="14" x14ac:dyDescent="0.15">
      <c r="A92" s="80" t="s">
        <v>72</v>
      </c>
      <c r="B92" s="22"/>
      <c r="C92" s="22"/>
      <c r="D92" s="22"/>
      <c r="E92" s="22"/>
      <c r="F92" s="4"/>
      <c r="G92" s="4"/>
    </row>
    <row r="93" spans="1:7" ht="14" x14ac:dyDescent="0.15">
      <c r="A93" s="25" t="s">
        <v>73</v>
      </c>
      <c r="B93" s="65">
        <f>SUM(B77:B92)</f>
        <v>0</v>
      </c>
      <c r="C93" s="65">
        <f>SUM(C77:C92)</f>
        <v>0</v>
      </c>
      <c r="D93" s="24" t="e">
        <f>SUMPRODUCT(B77:B92*D77:D92)/SUM(B77:B92)</f>
        <v>#DIV/0!</v>
      </c>
      <c r="E93" s="24" t="e">
        <f>SUMPRODUCT(B77:B92*E77:E92)/SUM(B77:B92)</f>
        <v>#DIV/0!</v>
      </c>
      <c r="F93" s="4"/>
      <c r="G93" s="4"/>
    </row>
    <row r="94" spans="1:7" ht="14" x14ac:dyDescent="0.15">
      <c r="A94" s="81"/>
      <c r="B94" s="82"/>
      <c r="C94" s="83"/>
      <c r="D94" s="83"/>
      <c r="E94" s="83"/>
      <c r="F94" s="4"/>
      <c r="G94" s="4"/>
    </row>
    <row r="95" spans="1:7" ht="14" x14ac:dyDescent="0.15">
      <c r="A95" s="84"/>
      <c r="B95" s="85"/>
      <c r="C95" s="86"/>
      <c r="D95" s="86"/>
      <c r="E95" s="86"/>
      <c r="F95" s="4"/>
      <c r="G95" s="4"/>
    </row>
    <row r="96" spans="1:7" ht="26" x14ac:dyDescent="0.15">
      <c r="A96" s="87" t="s">
        <v>74</v>
      </c>
      <c r="B96" s="17" t="s">
        <v>4</v>
      </c>
      <c r="C96" s="88" t="s">
        <v>5</v>
      </c>
      <c r="D96" s="18" t="s">
        <v>6</v>
      </c>
      <c r="E96" s="18" t="s">
        <v>7</v>
      </c>
      <c r="F96" s="4"/>
      <c r="G96" s="4"/>
    </row>
    <row r="97" spans="1:7" ht="14" x14ac:dyDescent="0.15">
      <c r="A97" s="79" t="s">
        <v>75</v>
      </c>
      <c r="B97" s="89"/>
      <c r="C97" s="89"/>
      <c r="D97" s="89"/>
      <c r="E97" s="89"/>
      <c r="F97" s="4"/>
      <c r="G97" s="4"/>
    </row>
    <row r="98" spans="1:7" ht="14" x14ac:dyDescent="0.15">
      <c r="A98" s="79" t="s">
        <v>76</v>
      </c>
      <c r="B98" s="63"/>
      <c r="C98" s="63"/>
      <c r="D98" s="63"/>
      <c r="E98" s="63"/>
      <c r="F98" s="4"/>
      <c r="G98" s="4"/>
    </row>
    <row r="99" spans="1:7" ht="14" x14ac:dyDescent="0.15">
      <c r="A99" s="39" t="s">
        <v>77</v>
      </c>
      <c r="B99" s="20"/>
      <c r="C99" s="20"/>
      <c r="D99" s="20"/>
      <c r="E99" s="20"/>
      <c r="F99" s="4"/>
      <c r="G99" s="4"/>
    </row>
    <row r="100" spans="1:7" ht="14" x14ac:dyDescent="0.15">
      <c r="A100" s="23" t="s">
        <v>78</v>
      </c>
      <c r="B100" s="65">
        <f>SUM(B97:B99)</f>
        <v>0</v>
      </c>
      <c r="C100" s="65">
        <f>SUM(C97:C99)</f>
        <v>0</v>
      </c>
      <c r="D100" s="24" t="e">
        <f>SUMPRODUCT(B97:B99*D97:D99)/SUM(B97:B99)</f>
        <v>#DIV/0!</v>
      </c>
      <c r="E100" s="24" t="e">
        <f>SUMPRODUCT(B97:B99*E97:E99)/SUM(B97:B99)</f>
        <v>#DIV/0!</v>
      </c>
      <c r="F100" s="4"/>
      <c r="G100" s="4"/>
    </row>
    <row r="101" spans="1:7" ht="26" customHeight="1" x14ac:dyDescent="0.2">
      <c r="A101" s="47" t="s">
        <v>79</v>
      </c>
      <c r="B101" s="48">
        <f>B93+B100</f>
        <v>0</v>
      </c>
      <c r="C101" s="48">
        <f>C93+C100</f>
        <v>0</v>
      </c>
      <c r="D101" s="48" t="e">
        <f>AVERAGE(D93,D100)</f>
        <v>#DIV/0!</v>
      </c>
      <c r="E101" s="48" t="e">
        <f>AVERAGE(E93,E100)</f>
        <v>#DIV/0!</v>
      </c>
      <c r="F101" s="4"/>
      <c r="G101" s="4"/>
    </row>
    <row r="102" spans="1:7" ht="18" x14ac:dyDescent="0.2">
      <c r="A102" s="90"/>
      <c r="B102" s="91"/>
      <c r="C102" s="92"/>
      <c r="D102" s="92"/>
      <c r="E102" s="92"/>
      <c r="F102" s="4"/>
      <c r="G102" s="4"/>
    </row>
    <row r="103" spans="1:7" ht="14" x14ac:dyDescent="0.15">
      <c r="A103" s="93"/>
      <c r="B103" s="94"/>
      <c r="C103" s="95"/>
      <c r="D103" s="95"/>
      <c r="E103" s="95"/>
      <c r="F103" s="4"/>
      <c r="G103" s="4"/>
    </row>
    <row r="104" spans="1:7" ht="26" x14ac:dyDescent="0.15">
      <c r="A104" s="16" t="s">
        <v>80</v>
      </c>
      <c r="B104" s="17" t="s">
        <v>4</v>
      </c>
      <c r="C104" s="88" t="s">
        <v>5</v>
      </c>
      <c r="D104" s="18" t="s">
        <v>6</v>
      </c>
      <c r="E104" s="18" t="s">
        <v>7</v>
      </c>
      <c r="F104" s="4"/>
      <c r="G104" s="4"/>
    </row>
    <row r="105" spans="1:7" ht="14" x14ac:dyDescent="0.15">
      <c r="A105" s="19" t="s">
        <v>81</v>
      </c>
      <c r="B105" s="20"/>
      <c r="C105" s="20"/>
      <c r="D105" s="20"/>
      <c r="E105" s="20"/>
      <c r="F105" s="4"/>
      <c r="G105" s="4"/>
    </row>
    <row r="106" spans="1:7" ht="14" x14ac:dyDescent="0.15">
      <c r="A106" s="21" t="s">
        <v>82</v>
      </c>
      <c r="B106" s="22"/>
      <c r="C106" s="63"/>
      <c r="D106" s="63"/>
      <c r="E106" s="63"/>
      <c r="F106" s="4"/>
      <c r="G106" s="4"/>
    </row>
    <row r="107" spans="1:7" ht="14" x14ac:dyDescent="0.15">
      <c r="A107" s="19" t="s">
        <v>83</v>
      </c>
      <c r="B107" s="20"/>
      <c r="C107" s="62"/>
      <c r="D107" s="62"/>
      <c r="E107" s="62"/>
      <c r="F107" s="4"/>
      <c r="G107" s="4"/>
    </row>
    <row r="108" spans="1:7" ht="14" x14ac:dyDescent="0.15">
      <c r="A108" s="21" t="s">
        <v>84</v>
      </c>
      <c r="B108" s="22"/>
      <c r="C108" s="22"/>
      <c r="D108" s="22"/>
      <c r="E108" s="22"/>
      <c r="F108" s="4"/>
      <c r="G108" s="4"/>
    </row>
    <row r="109" spans="1:7" ht="14" x14ac:dyDescent="0.15">
      <c r="A109" s="78" t="s">
        <v>378</v>
      </c>
      <c r="B109" s="20"/>
      <c r="C109" s="62"/>
      <c r="D109" s="62"/>
      <c r="E109" s="62"/>
      <c r="F109" s="4"/>
      <c r="G109" s="4"/>
    </row>
    <row r="110" spans="1:7" ht="14" x14ac:dyDescent="0.15">
      <c r="A110" s="260" t="s">
        <v>377</v>
      </c>
      <c r="B110" s="22"/>
      <c r="C110" s="22"/>
      <c r="D110" s="22"/>
      <c r="E110" s="22"/>
      <c r="F110" s="4"/>
      <c r="G110" s="4"/>
    </row>
    <row r="111" spans="1:7" ht="14" x14ac:dyDescent="0.15">
      <c r="A111" s="19" t="s">
        <v>85</v>
      </c>
      <c r="B111" s="20"/>
      <c r="C111" s="62"/>
      <c r="D111" s="62"/>
      <c r="E111" s="62"/>
      <c r="F111" s="4"/>
      <c r="G111" s="4"/>
    </row>
    <row r="112" spans="1:7" ht="18" x14ac:dyDescent="0.2">
      <c r="A112" s="96" t="s">
        <v>86</v>
      </c>
      <c r="B112" s="65">
        <f>SUM(B105:B111)</f>
        <v>0</v>
      </c>
      <c r="C112" s="65">
        <f>SUM(C105:C111)</f>
        <v>0</v>
      </c>
      <c r="D112" s="24" t="e">
        <f>SUMPRODUCT(B105:B111*D105:D111)/SUM(B105:B111)</f>
        <v>#DIV/0!</v>
      </c>
      <c r="E112" s="24" t="e">
        <f>SUMPRODUCT(B105:B111*E105:E111)/SUM(B105:B111)</f>
        <v>#DIV/0!</v>
      </c>
      <c r="F112" s="4"/>
      <c r="G112" s="4"/>
    </row>
    <row r="113" spans="1:7" ht="26" customHeight="1" x14ac:dyDescent="0.15">
      <c r="A113" s="68" t="s">
        <v>87</v>
      </c>
      <c r="B113" s="62"/>
      <c r="C113" s="97"/>
      <c r="D113" s="98"/>
      <c r="E113" s="98"/>
      <c r="F113" s="4"/>
      <c r="G113" s="4"/>
    </row>
    <row r="114" spans="1:7" ht="14" x14ac:dyDescent="0.2">
      <c r="A114" s="9"/>
      <c r="B114" s="9"/>
      <c r="C114" s="99"/>
      <c r="D114" s="100"/>
      <c r="E114" s="100"/>
      <c r="F114" s="4"/>
      <c r="G114" s="4"/>
    </row>
    <row r="115" spans="1:7" ht="14" x14ac:dyDescent="0.2">
      <c r="A115" s="12"/>
      <c r="B115" s="12"/>
      <c r="C115" s="99"/>
      <c r="D115" s="100"/>
      <c r="E115" s="100"/>
      <c r="F115" s="4"/>
      <c r="G115" s="4"/>
    </row>
    <row r="116" spans="1:7" ht="14" x14ac:dyDescent="0.2">
      <c r="A116" s="1"/>
      <c r="B116" s="1"/>
      <c r="C116" s="101"/>
      <c r="D116" s="100"/>
      <c r="E116" s="100"/>
      <c r="F116" s="4"/>
      <c r="G116" s="4"/>
    </row>
    <row r="117" spans="1:7" ht="27" customHeight="1" x14ac:dyDescent="0.2">
      <c r="A117" s="102" t="s">
        <v>88</v>
      </c>
      <c r="B117" s="103">
        <f>B112+B101+B71+B59+B39</f>
        <v>0</v>
      </c>
      <c r="C117" s="104">
        <f>C112+C101+C71+C59+C39</f>
        <v>0</v>
      </c>
      <c r="D117" s="105"/>
      <c r="E117" s="105"/>
      <c r="F117" s="4"/>
    </row>
    <row r="118" spans="1:7" ht="14" x14ac:dyDescent="0.2">
      <c r="A118" s="49"/>
      <c r="B118" s="35"/>
      <c r="C118" s="106"/>
      <c r="D118" s="107"/>
      <c r="E118" s="107"/>
      <c r="F118" s="4"/>
      <c r="G118" s="4"/>
    </row>
    <row r="119" spans="1:7" ht="14" x14ac:dyDescent="0.15">
      <c r="A119" s="68" t="s">
        <v>89</v>
      </c>
      <c r="B119" s="62"/>
      <c r="C119" s="108"/>
      <c r="D119" s="4"/>
      <c r="E119" s="4"/>
      <c r="F119" s="4"/>
      <c r="G119" s="4"/>
    </row>
    <row r="120" spans="1:7" ht="14" x14ac:dyDescent="0.15">
      <c r="A120" s="66" t="s">
        <v>90</v>
      </c>
      <c r="B120" s="63"/>
      <c r="C120" s="108"/>
      <c r="D120" s="4"/>
      <c r="E120" s="4"/>
      <c r="F120" s="4"/>
      <c r="G120" s="4"/>
    </row>
    <row r="121" spans="1:7" ht="14" x14ac:dyDescent="0.15">
      <c r="A121" s="68" t="s">
        <v>91</v>
      </c>
      <c r="B121" s="62"/>
      <c r="C121" s="108"/>
      <c r="D121" s="4"/>
      <c r="E121" s="4"/>
      <c r="F121" s="4"/>
      <c r="G121" s="4"/>
    </row>
    <row r="122" spans="1:7" ht="14" x14ac:dyDescent="0.15">
      <c r="A122" s="109"/>
      <c r="B122" s="110"/>
      <c r="C122" s="111"/>
      <c r="D122" s="4"/>
      <c r="E122" s="4"/>
      <c r="F122" s="4"/>
      <c r="G122" s="4"/>
    </row>
    <row r="123" spans="1:7" ht="14" x14ac:dyDescent="0.15">
      <c r="A123" s="112"/>
      <c r="B123" s="113"/>
      <c r="C123" s="111"/>
      <c r="D123" s="4"/>
      <c r="E123" s="4"/>
      <c r="F123" s="4"/>
      <c r="G123" s="4"/>
    </row>
    <row r="124" spans="1:7" ht="14" x14ac:dyDescent="0.2">
      <c r="A124" s="36"/>
      <c r="B124" s="114"/>
      <c r="C124" s="115"/>
      <c r="D124" s="116"/>
      <c r="E124" s="116"/>
      <c r="F124" s="4"/>
      <c r="G124" s="4"/>
    </row>
    <row r="125" spans="1:7" ht="25" x14ac:dyDescent="0.25">
      <c r="A125" s="117" t="s">
        <v>92</v>
      </c>
      <c r="B125" s="118"/>
      <c r="C125" s="118"/>
      <c r="D125" s="119"/>
      <c r="E125" s="53"/>
      <c r="F125" s="4"/>
      <c r="G125" s="4"/>
    </row>
    <row r="126" spans="1:7" ht="14" x14ac:dyDescent="0.2">
      <c r="A126" s="42"/>
      <c r="B126" s="42"/>
      <c r="C126" s="120"/>
      <c r="D126" s="121"/>
      <c r="E126" s="121"/>
      <c r="F126" s="4"/>
      <c r="G126" s="4"/>
    </row>
    <row r="127" spans="1:7" ht="14" x14ac:dyDescent="0.2">
      <c r="A127" s="9"/>
      <c r="B127" s="9"/>
      <c r="C127" s="73"/>
      <c r="D127" s="60"/>
      <c r="E127" s="60"/>
      <c r="F127" s="4"/>
      <c r="G127" s="4"/>
    </row>
    <row r="128" spans="1:7" ht="14" x14ac:dyDescent="0.15">
      <c r="A128" s="36"/>
      <c r="B128" s="122"/>
      <c r="C128" s="123"/>
      <c r="D128" s="124"/>
      <c r="E128" s="124"/>
      <c r="F128" s="4"/>
      <c r="G128" s="4"/>
    </row>
    <row r="129" spans="1:6" ht="26" x14ac:dyDescent="0.15">
      <c r="A129" s="125"/>
      <c r="B129" s="126" t="s">
        <v>93</v>
      </c>
      <c r="C129" s="126" t="s">
        <v>94</v>
      </c>
      <c r="D129" s="126" t="s">
        <v>95</v>
      </c>
      <c r="E129" s="4"/>
      <c r="F129" s="4"/>
    </row>
    <row r="130" spans="1:6" ht="14" x14ac:dyDescent="0.15">
      <c r="A130" s="127" t="s">
        <v>96</v>
      </c>
      <c r="B130" s="63"/>
      <c r="C130" s="63"/>
      <c r="D130" s="63"/>
      <c r="E130" s="4"/>
      <c r="F130" s="4"/>
    </row>
    <row r="131" spans="1:6" ht="14" x14ac:dyDescent="0.15">
      <c r="A131" s="128" t="s">
        <v>97</v>
      </c>
      <c r="B131" s="62"/>
      <c r="C131" s="62"/>
      <c r="D131" s="62"/>
      <c r="E131" s="4"/>
      <c r="F131" s="4"/>
    </row>
    <row r="132" spans="1:6" ht="14" x14ac:dyDescent="0.15">
      <c r="A132" s="129" t="s">
        <v>98</v>
      </c>
      <c r="B132" s="63"/>
      <c r="C132" s="63"/>
      <c r="D132" s="63"/>
      <c r="E132" s="4"/>
      <c r="F132" s="4"/>
    </row>
    <row r="133" spans="1:6" ht="14" x14ac:dyDescent="0.15">
      <c r="A133" s="128" t="s">
        <v>99</v>
      </c>
      <c r="B133" s="62"/>
      <c r="C133" s="62"/>
      <c r="D133" s="62"/>
      <c r="E133" s="4"/>
      <c r="F133" s="4"/>
    </row>
    <row r="134" spans="1:6" ht="14" x14ac:dyDescent="0.15">
      <c r="A134" s="129" t="s">
        <v>100</v>
      </c>
      <c r="B134" s="63"/>
      <c r="C134" s="63"/>
      <c r="D134" s="63"/>
      <c r="E134" s="4"/>
      <c r="F134" s="4"/>
    </row>
    <row r="135" spans="1:6" ht="14" x14ac:dyDescent="0.15">
      <c r="A135" s="128" t="s">
        <v>101</v>
      </c>
      <c r="B135" s="62"/>
      <c r="C135" s="62"/>
      <c r="D135" s="62"/>
      <c r="E135" s="4"/>
      <c r="F135" s="4"/>
    </row>
    <row r="136" spans="1:6" ht="14" x14ac:dyDescent="0.15">
      <c r="A136" s="129" t="s">
        <v>102</v>
      </c>
      <c r="B136" s="22"/>
      <c r="C136" s="22"/>
      <c r="D136" s="22"/>
      <c r="E136" s="4"/>
      <c r="F136" s="4"/>
    </row>
    <row r="137" spans="1:6" ht="14" x14ac:dyDescent="0.15">
      <c r="A137" s="128" t="s">
        <v>103</v>
      </c>
      <c r="B137" s="62"/>
      <c r="C137" s="62"/>
      <c r="D137" s="62"/>
      <c r="E137" s="4"/>
      <c r="F137" s="4"/>
    </row>
    <row r="138" spans="1:6" ht="14" x14ac:dyDescent="0.15">
      <c r="A138" s="129" t="s">
        <v>104</v>
      </c>
      <c r="B138" s="22"/>
      <c r="C138" s="22"/>
      <c r="D138" s="22"/>
      <c r="E138" s="4"/>
      <c r="F138" s="4"/>
    </row>
    <row r="139" spans="1:6" ht="14" x14ac:dyDescent="0.15">
      <c r="A139" s="128" t="s">
        <v>105</v>
      </c>
      <c r="B139" s="62"/>
      <c r="C139" s="62"/>
      <c r="D139" s="62"/>
      <c r="E139" s="4"/>
      <c r="F139" s="4"/>
    </row>
    <row r="140" spans="1:6" ht="14" x14ac:dyDescent="0.15">
      <c r="A140" s="129" t="s">
        <v>106</v>
      </c>
      <c r="B140" s="22"/>
      <c r="C140" s="22"/>
      <c r="D140" s="22"/>
      <c r="E140" s="4"/>
      <c r="F140" s="4"/>
    </row>
    <row r="141" spans="1:6" ht="14" x14ac:dyDescent="0.15">
      <c r="A141" s="128" t="s">
        <v>107</v>
      </c>
      <c r="B141" s="62"/>
      <c r="C141" s="62"/>
      <c r="D141" s="62"/>
      <c r="E141" s="4"/>
      <c r="F141" s="4"/>
    </row>
    <row r="142" spans="1:6" ht="14" x14ac:dyDescent="0.15">
      <c r="A142" s="129" t="s">
        <v>108</v>
      </c>
      <c r="B142" s="22"/>
      <c r="C142" s="22"/>
      <c r="D142" s="22"/>
      <c r="E142" s="4"/>
      <c r="F142" s="4"/>
    </row>
    <row r="143" spans="1:6" ht="14" x14ac:dyDescent="0.15">
      <c r="A143" s="128" t="s">
        <v>109</v>
      </c>
      <c r="B143" s="62"/>
      <c r="C143" s="62"/>
      <c r="D143" s="62"/>
      <c r="E143" s="4"/>
      <c r="F143" s="4"/>
    </row>
    <row r="144" spans="1:6" ht="14" x14ac:dyDescent="0.15">
      <c r="A144" s="129" t="s">
        <v>110</v>
      </c>
      <c r="B144" s="22"/>
      <c r="C144" s="22"/>
      <c r="D144" s="22"/>
      <c r="E144" s="4"/>
      <c r="F144" s="4"/>
    </row>
    <row r="145" spans="1:6" ht="14" x14ac:dyDescent="0.15">
      <c r="A145" s="128" t="s">
        <v>111</v>
      </c>
      <c r="B145" s="62"/>
      <c r="C145" s="62"/>
      <c r="D145" s="62"/>
      <c r="E145" s="4"/>
      <c r="F145" s="4"/>
    </row>
    <row r="146" spans="1:6" ht="14" x14ac:dyDescent="0.15">
      <c r="A146" s="129" t="s">
        <v>112</v>
      </c>
      <c r="B146" s="22"/>
      <c r="C146" s="22"/>
      <c r="D146" s="22"/>
      <c r="E146" s="4"/>
      <c r="F146" s="4"/>
    </row>
    <row r="147" spans="1:6" ht="14" x14ac:dyDescent="0.15">
      <c r="A147" s="128" t="s">
        <v>113</v>
      </c>
      <c r="B147" s="62"/>
      <c r="C147" s="62"/>
      <c r="D147" s="62"/>
      <c r="E147" s="4"/>
      <c r="F147" s="4"/>
    </row>
    <row r="148" spans="1:6" ht="14" x14ac:dyDescent="0.15">
      <c r="A148" s="129" t="s">
        <v>114</v>
      </c>
      <c r="B148" s="22"/>
      <c r="C148" s="22"/>
      <c r="D148" s="22"/>
      <c r="E148" s="4"/>
      <c r="F148" s="4"/>
    </row>
    <row r="149" spans="1:6" ht="14" x14ac:dyDescent="0.15">
      <c r="A149" s="128" t="s">
        <v>115</v>
      </c>
      <c r="B149" s="62"/>
      <c r="C149" s="62"/>
      <c r="D149" s="62"/>
      <c r="E149" s="4"/>
      <c r="F149" s="4"/>
    </row>
    <row r="150" spans="1:6" ht="14" x14ac:dyDescent="0.15">
      <c r="A150" s="129" t="s">
        <v>116</v>
      </c>
      <c r="B150" s="22"/>
      <c r="C150" s="22"/>
      <c r="D150" s="22"/>
      <c r="E150" s="4"/>
      <c r="F150" s="4"/>
    </row>
    <row r="151" spans="1:6" ht="14" x14ac:dyDescent="0.15">
      <c r="A151" s="128" t="s">
        <v>373</v>
      </c>
      <c r="B151" s="62"/>
      <c r="C151" s="62"/>
      <c r="D151" s="62"/>
      <c r="E151" s="4"/>
      <c r="F151" s="4"/>
    </row>
    <row r="152" spans="1:6" ht="14" x14ac:dyDescent="0.15">
      <c r="A152" s="129" t="s">
        <v>117</v>
      </c>
      <c r="B152" s="22"/>
      <c r="C152" s="22"/>
      <c r="D152" s="22"/>
      <c r="E152" s="4"/>
      <c r="F152" s="4"/>
    </row>
    <row r="153" spans="1:6" ht="14" x14ac:dyDescent="0.15">
      <c r="A153" s="128" t="s">
        <v>118</v>
      </c>
      <c r="B153" s="62"/>
      <c r="C153" s="62"/>
      <c r="D153" s="62"/>
      <c r="E153" s="4"/>
      <c r="F153" s="4"/>
    </row>
    <row r="154" spans="1:6" ht="14" x14ac:dyDescent="0.15">
      <c r="A154" s="129" t="s">
        <v>119</v>
      </c>
      <c r="B154" s="22"/>
      <c r="C154" s="22"/>
      <c r="D154" s="22"/>
      <c r="E154" s="4"/>
      <c r="F154" s="4"/>
    </row>
    <row r="155" spans="1:6" ht="14" x14ac:dyDescent="0.15">
      <c r="A155" s="128" t="s">
        <v>120</v>
      </c>
      <c r="B155" s="62"/>
      <c r="C155" s="62"/>
      <c r="D155" s="62"/>
      <c r="E155" s="4"/>
      <c r="F155" s="4"/>
    </row>
    <row r="156" spans="1:6" ht="14" x14ac:dyDescent="0.15">
      <c r="A156" s="129" t="s">
        <v>121</v>
      </c>
      <c r="B156" s="22"/>
      <c r="C156" s="22"/>
      <c r="D156" s="22"/>
      <c r="E156" s="4"/>
      <c r="F156" s="4"/>
    </row>
    <row r="157" spans="1:6" ht="14" x14ac:dyDescent="0.15">
      <c r="A157" s="128" t="s">
        <v>122</v>
      </c>
      <c r="B157" s="62"/>
      <c r="C157" s="62"/>
      <c r="D157" s="62"/>
      <c r="E157" s="4"/>
      <c r="F157" s="4"/>
    </row>
    <row r="158" spans="1:6" ht="14" x14ac:dyDescent="0.15">
      <c r="A158" s="129" t="s">
        <v>123</v>
      </c>
      <c r="B158" s="22"/>
      <c r="C158" s="22"/>
      <c r="D158" s="22"/>
      <c r="E158" s="4"/>
      <c r="F158" s="4"/>
    </row>
    <row r="159" spans="1:6" ht="14" x14ac:dyDescent="0.15">
      <c r="A159" s="128" t="s">
        <v>124</v>
      </c>
      <c r="B159" s="62"/>
      <c r="C159" s="62"/>
      <c r="D159" s="62"/>
      <c r="E159" s="4"/>
      <c r="F159" s="4"/>
    </row>
    <row r="160" spans="1:6" ht="14" x14ac:dyDescent="0.15">
      <c r="A160" s="129" t="s">
        <v>125</v>
      </c>
      <c r="B160" s="22"/>
      <c r="C160" s="22"/>
      <c r="D160" s="22"/>
      <c r="E160" s="4"/>
      <c r="F160" s="4"/>
    </row>
    <row r="161" spans="1:7" ht="14" x14ac:dyDescent="0.15">
      <c r="A161" s="128" t="s">
        <v>126</v>
      </c>
      <c r="B161" s="62"/>
      <c r="C161" s="62"/>
      <c r="D161" s="62"/>
      <c r="E161" s="4"/>
      <c r="F161" s="4"/>
    </row>
    <row r="162" spans="1:7" ht="14" x14ac:dyDescent="0.15">
      <c r="A162" s="129" t="s">
        <v>127</v>
      </c>
      <c r="B162" s="22"/>
      <c r="C162" s="22"/>
      <c r="D162" s="22"/>
      <c r="E162" s="4"/>
      <c r="F162" s="4"/>
    </row>
    <row r="163" spans="1:7" ht="14" x14ac:dyDescent="0.15">
      <c r="A163" s="128" t="s">
        <v>81</v>
      </c>
      <c r="B163" s="62"/>
      <c r="C163" s="62"/>
      <c r="D163" s="62"/>
      <c r="E163" s="4"/>
      <c r="F163" s="4"/>
    </row>
    <row r="164" spans="1:7" ht="14" x14ac:dyDescent="0.15">
      <c r="A164" s="130" t="s">
        <v>128</v>
      </c>
      <c r="B164" s="22"/>
      <c r="C164" s="22"/>
      <c r="D164" s="22"/>
      <c r="E164" s="4"/>
      <c r="F164" s="4"/>
    </row>
    <row r="165" spans="1:7" ht="14" x14ac:dyDescent="0.15">
      <c r="A165" s="128" t="s">
        <v>129</v>
      </c>
      <c r="B165" s="62"/>
      <c r="C165" s="62"/>
      <c r="D165" s="62"/>
      <c r="E165" s="4"/>
      <c r="F165" s="4"/>
    </row>
    <row r="166" spans="1:7" s="134" customFormat="1" ht="27.75" customHeight="1" x14ac:dyDescent="0.2">
      <c r="A166" s="131" t="s">
        <v>130</v>
      </c>
      <c r="B166" s="132">
        <f>SUM(B130:B165)</f>
        <v>0</v>
      </c>
      <c r="C166" s="132">
        <f>SUM(C130:C165)</f>
        <v>0</v>
      </c>
      <c r="D166" s="132" t="e">
        <f>SUMPRODUCT(B130:B165*D130:D165)/SUM(B130:B165)</f>
        <v>#DIV/0!</v>
      </c>
      <c r="E166" s="133"/>
      <c r="F166" s="133"/>
    </row>
    <row r="167" spans="1:7" ht="23" customHeight="1" x14ac:dyDescent="0.15">
      <c r="A167" s="135" t="s">
        <v>131</v>
      </c>
      <c r="B167" s="67"/>
      <c r="C167" s="67"/>
      <c r="D167" s="67"/>
      <c r="E167" s="4"/>
      <c r="F167" s="4"/>
    </row>
    <row r="168" spans="1:7" ht="23" customHeight="1" x14ac:dyDescent="0.15">
      <c r="A168" s="135" t="s">
        <v>132</v>
      </c>
      <c r="B168" s="67"/>
      <c r="C168" s="67"/>
      <c r="D168" s="67"/>
      <c r="E168" s="116"/>
      <c r="F168" s="116"/>
    </row>
    <row r="169" spans="1:7" s="138" customFormat="1" ht="14" x14ac:dyDescent="0.15">
      <c r="A169" s="136"/>
      <c r="B169" s="137"/>
      <c r="C169" s="137"/>
      <c r="D169" s="105"/>
      <c r="E169" s="105"/>
      <c r="F169" s="105"/>
      <c r="G169" s="105"/>
    </row>
    <row r="170" spans="1:7" ht="25" x14ac:dyDescent="0.25">
      <c r="A170" s="139" t="s">
        <v>133</v>
      </c>
      <c r="B170" s="140"/>
      <c r="C170" s="141"/>
      <c r="D170" s="142"/>
      <c r="E170" s="142"/>
      <c r="F170" s="107"/>
      <c r="G170" s="107"/>
    </row>
    <row r="171" spans="1:7" ht="26" x14ac:dyDescent="0.15">
      <c r="A171" s="16" t="s">
        <v>134</v>
      </c>
      <c r="B171" s="17" t="s">
        <v>4</v>
      </c>
      <c r="C171" s="88" t="s">
        <v>5</v>
      </c>
      <c r="D171" s="18" t="s">
        <v>6</v>
      </c>
      <c r="E171" s="18" t="s">
        <v>7</v>
      </c>
      <c r="F171" s="4"/>
      <c r="G171" s="4"/>
    </row>
    <row r="172" spans="1:7" ht="14" x14ac:dyDescent="0.15">
      <c r="A172" s="19" t="s">
        <v>44</v>
      </c>
      <c r="B172" s="20"/>
      <c r="C172" s="20"/>
      <c r="D172" s="20"/>
      <c r="E172" s="20"/>
      <c r="F172" s="4"/>
      <c r="G172" s="4"/>
    </row>
    <row r="173" spans="1:7" ht="14" x14ac:dyDescent="0.15">
      <c r="A173" s="21" t="s">
        <v>45</v>
      </c>
      <c r="B173" s="22"/>
      <c r="C173" s="63"/>
      <c r="D173" s="63"/>
      <c r="E173" s="63"/>
      <c r="F173" s="4"/>
      <c r="G173" s="4"/>
    </row>
    <row r="174" spans="1:7" ht="14" x14ac:dyDescent="0.15">
      <c r="A174" s="19" t="s">
        <v>135</v>
      </c>
      <c r="B174" s="20"/>
      <c r="C174" s="62"/>
      <c r="D174" s="62"/>
      <c r="E174" s="62"/>
      <c r="F174" s="4"/>
      <c r="G174" s="4"/>
    </row>
    <row r="175" spans="1:7" ht="14" x14ac:dyDescent="0.15">
      <c r="A175" s="143" t="s">
        <v>136</v>
      </c>
      <c r="B175" s="24">
        <f>SUM(B172:B174)</f>
        <v>0</v>
      </c>
      <c r="C175" s="24">
        <f>SUM(C172:C174)</f>
        <v>0</v>
      </c>
      <c r="D175" s="24" t="e">
        <f>SUMPRODUCT(B172:B174*D172:D174)/SUM(B172:B174)</f>
        <v>#DIV/0!</v>
      </c>
      <c r="E175" s="24" t="e">
        <f>SUMPRODUCT(B172:B174*E172:E174)/SUM(B172:B174)</f>
        <v>#DIV/0!</v>
      </c>
      <c r="F175" s="4"/>
      <c r="G175" s="4"/>
    </row>
    <row r="176" spans="1:7" ht="14" x14ac:dyDescent="0.15">
      <c r="A176" s="66" t="s">
        <v>137</v>
      </c>
      <c r="B176" s="67"/>
      <c r="C176" s="144"/>
      <c r="D176" s="145"/>
      <c r="E176" s="4"/>
      <c r="F176" s="4"/>
    </row>
    <row r="177" spans="1:7" ht="14" x14ac:dyDescent="0.15">
      <c r="A177" s="68" t="s">
        <v>138</v>
      </c>
      <c r="B177" s="69"/>
      <c r="C177" s="146"/>
      <c r="D177" s="100"/>
      <c r="E177" s="4"/>
      <c r="F177" s="4"/>
    </row>
    <row r="178" spans="1:7" ht="14" x14ac:dyDescent="0.15">
      <c r="A178" s="109"/>
      <c r="B178" s="147"/>
      <c r="C178" s="148"/>
      <c r="D178" s="149"/>
      <c r="E178" s="4"/>
      <c r="F178" s="4"/>
    </row>
    <row r="179" spans="1:7" ht="26" x14ac:dyDescent="0.15">
      <c r="A179" s="150" t="s">
        <v>139</v>
      </c>
      <c r="B179" s="17" t="s">
        <v>4</v>
      </c>
      <c r="C179" s="88" t="s">
        <v>5</v>
      </c>
      <c r="D179" s="18" t="s">
        <v>95</v>
      </c>
      <c r="E179" s="4"/>
      <c r="F179" s="4"/>
    </row>
    <row r="180" spans="1:7" ht="14" x14ac:dyDescent="0.15">
      <c r="A180" s="129" t="s">
        <v>140</v>
      </c>
      <c r="B180" s="20"/>
      <c r="C180" s="20"/>
      <c r="D180" s="20"/>
      <c r="E180" s="4"/>
      <c r="F180" s="4"/>
    </row>
    <row r="181" spans="1:7" ht="14" x14ac:dyDescent="0.15">
      <c r="A181" s="151" t="s">
        <v>141</v>
      </c>
      <c r="B181" s="22"/>
      <c r="C181" s="22"/>
      <c r="D181" s="22"/>
      <c r="E181" s="4"/>
      <c r="F181" s="4"/>
    </row>
    <row r="182" spans="1:7" ht="14" x14ac:dyDescent="0.15">
      <c r="A182" s="129" t="s">
        <v>142</v>
      </c>
      <c r="B182" s="20"/>
      <c r="C182" s="62"/>
      <c r="D182" s="62"/>
      <c r="E182" s="4"/>
      <c r="F182" s="4"/>
    </row>
    <row r="183" spans="1:7" ht="14" x14ac:dyDescent="0.15">
      <c r="A183" s="151" t="s">
        <v>143</v>
      </c>
      <c r="B183" s="22"/>
      <c r="C183" s="63"/>
      <c r="D183" s="63"/>
      <c r="E183" s="4"/>
      <c r="F183" s="4"/>
    </row>
    <row r="184" spans="1:7" ht="14" x14ac:dyDescent="0.15">
      <c r="A184" s="129" t="s">
        <v>144</v>
      </c>
      <c r="B184" s="20"/>
      <c r="C184" s="62"/>
      <c r="D184" s="62"/>
      <c r="E184" s="4"/>
      <c r="F184" s="4"/>
    </row>
    <row r="185" spans="1:7" ht="14" x14ac:dyDescent="0.15">
      <c r="A185" s="151" t="s">
        <v>145</v>
      </c>
      <c r="B185" s="22"/>
      <c r="C185" s="22"/>
      <c r="D185" s="22"/>
      <c r="E185" s="4"/>
      <c r="F185" s="4"/>
    </row>
    <row r="186" spans="1:7" ht="14" x14ac:dyDescent="0.15">
      <c r="A186" s="129" t="s">
        <v>85</v>
      </c>
      <c r="B186" s="20"/>
      <c r="C186" s="20"/>
      <c r="D186" s="20"/>
      <c r="E186" s="4"/>
      <c r="F186" s="4"/>
    </row>
    <row r="187" spans="1:7" ht="14" x14ac:dyDescent="0.15">
      <c r="A187" s="152" t="s">
        <v>146</v>
      </c>
      <c r="B187" s="153">
        <f>SUM(B180:B186)</f>
        <v>0</v>
      </c>
      <c r="C187" s="153">
        <f>SUM(C180:C186)</f>
        <v>0</v>
      </c>
      <c r="D187" s="24" t="e">
        <f>SUMPRODUCT(B180:B186*D180:D186)/SUM(B180:B186)</f>
        <v>#DIV/0!</v>
      </c>
      <c r="E187" s="4"/>
      <c r="F187" s="4"/>
    </row>
    <row r="188" spans="1:7" ht="21.75" customHeight="1" x14ac:dyDescent="0.15">
      <c r="A188" s="154" t="s">
        <v>147</v>
      </c>
      <c r="B188" s="62"/>
      <c r="C188" s="62"/>
      <c r="D188" s="62"/>
      <c r="E188" s="4"/>
      <c r="F188" s="4"/>
    </row>
    <row r="189" spans="1:7" ht="21.75" customHeight="1" x14ac:dyDescent="0.15">
      <c r="A189" s="154" t="s">
        <v>148</v>
      </c>
      <c r="B189" s="62"/>
      <c r="C189" s="62"/>
      <c r="D189" s="62"/>
      <c r="E189" s="4"/>
      <c r="F189" s="4"/>
    </row>
    <row r="190" spans="1:7" ht="14" x14ac:dyDescent="0.15">
      <c r="A190" s="109"/>
      <c r="B190" s="147"/>
      <c r="C190" s="155"/>
      <c r="D190" s="156"/>
      <c r="E190" s="156"/>
      <c r="F190" s="4"/>
      <c r="G190" s="4"/>
    </row>
    <row r="191" spans="1:7" ht="18" x14ac:dyDescent="0.2">
      <c r="A191" s="157" t="s">
        <v>149</v>
      </c>
      <c r="B191" s="158"/>
      <c r="C191" s="159"/>
      <c r="D191" s="160"/>
      <c r="E191" s="160"/>
      <c r="F191" s="4"/>
      <c r="G191" s="4"/>
    </row>
    <row r="192" spans="1:7" ht="26" x14ac:dyDescent="0.15">
      <c r="A192" s="16" t="s">
        <v>80</v>
      </c>
      <c r="B192" s="17" t="s">
        <v>4</v>
      </c>
      <c r="C192" s="88" t="s">
        <v>5</v>
      </c>
      <c r="D192" s="18" t="s">
        <v>6</v>
      </c>
      <c r="E192" s="18" t="s">
        <v>7</v>
      </c>
      <c r="F192" s="4"/>
      <c r="G192" s="4"/>
    </row>
    <row r="193" spans="1:7" ht="14" x14ac:dyDescent="0.15">
      <c r="A193" s="19" t="s">
        <v>150</v>
      </c>
      <c r="B193" s="22"/>
      <c r="C193" s="22"/>
      <c r="D193" s="22"/>
      <c r="E193" s="22"/>
      <c r="F193" s="4"/>
      <c r="G193" s="4"/>
    </row>
    <row r="194" spans="1:7" ht="14" x14ac:dyDescent="0.15">
      <c r="A194" s="21" t="s">
        <v>151</v>
      </c>
      <c r="B194" s="20"/>
      <c r="C194" s="20"/>
      <c r="D194" s="20"/>
      <c r="E194" s="20"/>
      <c r="F194" s="4"/>
      <c r="G194" s="4"/>
    </row>
    <row r="195" spans="1:7" ht="14" x14ac:dyDescent="0.15">
      <c r="A195" s="19" t="s">
        <v>152</v>
      </c>
      <c r="B195" s="22"/>
      <c r="C195" s="22"/>
      <c r="D195" s="22"/>
      <c r="E195" s="22"/>
      <c r="F195" s="4"/>
      <c r="G195" s="4"/>
    </row>
    <row r="196" spans="1:7" ht="14" x14ac:dyDescent="0.15">
      <c r="A196" s="31" t="s">
        <v>153</v>
      </c>
      <c r="B196" s="20"/>
      <c r="C196" s="20"/>
      <c r="D196" s="20"/>
      <c r="E196" s="20"/>
      <c r="F196" s="4"/>
      <c r="G196" s="4"/>
    </row>
    <row r="197" spans="1:7" ht="14" x14ac:dyDescent="0.15">
      <c r="A197" s="161" t="s">
        <v>154</v>
      </c>
      <c r="B197" s="22"/>
      <c r="C197" s="22"/>
      <c r="D197" s="22"/>
      <c r="E197" s="22"/>
      <c r="F197" s="4"/>
      <c r="G197" s="4"/>
    </row>
    <row r="198" spans="1:7" ht="14" x14ac:dyDescent="0.15">
      <c r="A198" s="39" t="s">
        <v>155</v>
      </c>
      <c r="B198" s="20"/>
      <c r="C198" s="20"/>
      <c r="D198" s="20"/>
      <c r="E198" s="20"/>
      <c r="F198" s="4"/>
      <c r="G198" s="4"/>
    </row>
    <row r="199" spans="1:7" ht="14" x14ac:dyDescent="0.15">
      <c r="A199" s="19" t="s">
        <v>156</v>
      </c>
      <c r="B199" s="22"/>
      <c r="C199" s="22"/>
      <c r="D199" s="22"/>
      <c r="E199" s="22"/>
      <c r="F199" s="4"/>
      <c r="G199" s="4"/>
    </row>
    <row r="200" spans="1:7" ht="14" x14ac:dyDescent="0.15">
      <c r="A200" s="31" t="s">
        <v>157</v>
      </c>
      <c r="B200" s="20"/>
      <c r="C200" s="20"/>
      <c r="D200" s="20"/>
      <c r="E200" s="20"/>
      <c r="F200" s="4"/>
      <c r="G200" s="4"/>
    </row>
    <row r="201" spans="1:7" ht="14" x14ac:dyDescent="0.15">
      <c r="A201" s="30" t="s">
        <v>158</v>
      </c>
      <c r="B201" s="22"/>
      <c r="C201" s="22"/>
      <c r="D201" s="22"/>
      <c r="E201" s="22"/>
      <c r="F201" s="4"/>
      <c r="G201" s="4"/>
    </row>
    <row r="202" spans="1:7" ht="14" x14ac:dyDescent="0.15">
      <c r="A202" s="19" t="s">
        <v>159</v>
      </c>
      <c r="B202" s="20"/>
      <c r="C202" s="20"/>
      <c r="D202" s="20"/>
      <c r="E202" s="20"/>
      <c r="F202" s="4"/>
      <c r="G202" s="4"/>
    </row>
    <row r="203" spans="1:7" ht="14" x14ac:dyDescent="0.15">
      <c r="A203" s="30" t="s">
        <v>160</v>
      </c>
      <c r="B203" s="22"/>
      <c r="C203" s="22"/>
      <c r="D203" s="22"/>
      <c r="E203" s="22"/>
      <c r="F203" s="4"/>
      <c r="G203" s="4"/>
    </row>
    <row r="204" spans="1:7" ht="14" x14ac:dyDescent="0.15">
      <c r="A204" s="30" t="s">
        <v>161</v>
      </c>
      <c r="B204" s="20"/>
      <c r="C204" s="20"/>
      <c r="D204" s="20"/>
      <c r="E204" s="20"/>
      <c r="F204" s="4"/>
      <c r="G204" s="4"/>
    </row>
    <row r="205" spans="1:7" ht="14" x14ac:dyDescent="0.15">
      <c r="A205" s="161" t="s">
        <v>162</v>
      </c>
      <c r="B205" s="22"/>
      <c r="C205" s="22"/>
      <c r="D205" s="22"/>
      <c r="E205" s="22"/>
      <c r="F205" s="4"/>
      <c r="G205" s="4"/>
    </row>
    <row r="206" spans="1:7" ht="14" x14ac:dyDescent="0.15">
      <c r="A206" s="39" t="s">
        <v>163</v>
      </c>
      <c r="B206" s="20"/>
      <c r="C206" s="20"/>
      <c r="D206" s="20"/>
      <c r="E206" s="20"/>
      <c r="F206" s="4"/>
      <c r="G206" s="4"/>
    </row>
    <row r="207" spans="1:7" ht="14" x14ac:dyDescent="0.15">
      <c r="A207" s="78" t="s">
        <v>85</v>
      </c>
      <c r="B207" s="22"/>
      <c r="C207" s="22"/>
      <c r="D207" s="22"/>
      <c r="E207" s="22"/>
      <c r="F207" s="4"/>
      <c r="G207" s="4"/>
    </row>
    <row r="208" spans="1:7" ht="14" x14ac:dyDescent="0.15">
      <c r="A208" s="25" t="s">
        <v>164</v>
      </c>
      <c r="B208" s="24">
        <f>SUM(B193:B207)</f>
        <v>0</v>
      </c>
      <c r="C208" s="24">
        <f>SUM(C193:C207)</f>
        <v>0</v>
      </c>
      <c r="D208" s="24" t="e">
        <f>SUMPRODUCT(B193:B207*D193:D207)/SUM(B193:B207)</f>
        <v>#DIV/0!</v>
      </c>
      <c r="E208" s="24" t="e">
        <f>SUMPRODUCT(B193:B207*E193:E207)/SUM(B193:B207)</f>
        <v>#DIV/0!</v>
      </c>
      <c r="F208" s="4"/>
      <c r="G208" s="4"/>
    </row>
    <row r="209" spans="1:6" ht="14" x14ac:dyDescent="0.2">
      <c r="A209" s="9"/>
      <c r="B209" s="49"/>
      <c r="C209" s="35"/>
      <c r="D209" s="4"/>
      <c r="E209" s="4"/>
    </row>
    <row r="210" spans="1:6" ht="25" x14ac:dyDescent="0.25">
      <c r="A210" s="139" t="s">
        <v>165</v>
      </c>
      <c r="B210" s="140"/>
      <c r="C210" s="141"/>
      <c r="D210" s="4"/>
      <c r="E210" s="4"/>
    </row>
    <row r="211" spans="1:6" ht="14" x14ac:dyDescent="0.2">
      <c r="A211" s="14"/>
      <c r="B211" s="14"/>
      <c r="C211" s="76"/>
      <c r="D211" s="4"/>
      <c r="E211" s="4"/>
    </row>
    <row r="212" spans="1:6" ht="26" customHeight="1" x14ac:dyDescent="0.15">
      <c r="A212" s="16" t="s">
        <v>166</v>
      </c>
      <c r="B212" s="17" t="s">
        <v>4</v>
      </c>
      <c r="C212" s="88" t="s">
        <v>5</v>
      </c>
      <c r="D212" s="4"/>
      <c r="E212" s="4"/>
      <c r="F212" s="4"/>
    </row>
    <row r="213" spans="1:6" ht="14" x14ac:dyDescent="0.15">
      <c r="A213" s="162" t="s">
        <v>167</v>
      </c>
      <c r="B213" s="20"/>
      <c r="C213" s="20"/>
      <c r="D213" s="4"/>
      <c r="E213" s="4"/>
      <c r="F213" s="4"/>
    </row>
    <row r="214" spans="1:6" ht="14" x14ac:dyDescent="0.15">
      <c r="A214" s="163" t="s">
        <v>168</v>
      </c>
      <c r="B214" s="22"/>
      <c r="C214" s="22"/>
      <c r="D214" s="4"/>
      <c r="E214" s="4"/>
      <c r="F214" s="4"/>
    </row>
    <row r="215" spans="1:6" ht="14" x14ac:dyDescent="0.15">
      <c r="A215" s="164" t="s">
        <v>169</v>
      </c>
      <c r="B215" s="20"/>
      <c r="C215" s="20"/>
      <c r="D215" s="4"/>
      <c r="E215" s="4"/>
      <c r="F215" s="4"/>
    </row>
    <row r="216" spans="1:6" ht="14" x14ac:dyDescent="0.15">
      <c r="A216" s="165" t="s">
        <v>170</v>
      </c>
      <c r="B216" s="22"/>
      <c r="C216" s="22"/>
      <c r="D216" s="4"/>
      <c r="E216" s="4"/>
      <c r="F216" s="4"/>
    </row>
    <row r="217" spans="1:6" ht="14" x14ac:dyDescent="0.15">
      <c r="A217" s="163" t="s">
        <v>171</v>
      </c>
      <c r="B217" s="20"/>
      <c r="C217" s="20"/>
      <c r="D217" s="4"/>
      <c r="E217" s="4"/>
      <c r="F217" s="4"/>
    </row>
    <row r="218" spans="1:6" ht="14" x14ac:dyDescent="0.15">
      <c r="A218" s="166" t="s">
        <v>172</v>
      </c>
      <c r="B218" s="167">
        <f>SUM(B213:B217)</f>
        <v>0</v>
      </c>
      <c r="C218" s="167">
        <f>SUM(C213:C217)</f>
        <v>0</v>
      </c>
      <c r="D218" s="4"/>
      <c r="E218" s="4"/>
      <c r="F218" s="4"/>
    </row>
    <row r="219" spans="1:6" ht="14" x14ac:dyDescent="0.2">
      <c r="A219" s="12"/>
      <c r="B219" s="43"/>
      <c r="C219" s="44"/>
      <c r="D219" s="4"/>
      <c r="E219" s="4"/>
      <c r="F219" s="4"/>
    </row>
    <row r="220" spans="1:6" ht="14" x14ac:dyDescent="0.2">
      <c r="A220" s="14"/>
      <c r="B220" s="14"/>
      <c r="C220" s="76"/>
      <c r="D220" s="4"/>
      <c r="E220" s="4"/>
      <c r="F220" s="4"/>
    </row>
    <row r="221" spans="1:6" ht="26" customHeight="1" x14ac:dyDescent="0.15">
      <c r="A221" s="16" t="s">
        <v>173</v>
      </c>
      <c r="B221" s="17" t="s">
        <v>4</v>
      </c>
      <c r="C221" s="88" t="s">
        <v>5</v>
      </c>
      <c r="D221" s="4"/>
      <c r="E221" s="4"/>
      <c r="F221" s="4"/>
    </row>
    <row r="222" spans="1:6" ht="14" x14ac:dyDescent="0.15">
      <c r="A222" s="165" t="s">
        <v>174</v>
      </c>
      <c r="B222" s="20"/>
      <c r="C222" s="20"/>
      <c r="D222" s="4"/>
      <c r="E222" s="4"/>
      <c r="F222" s="4"/>
    </row>
    <row r="223" spans="1:6" ht="14" x14ac:dyDescent="0.15">
      <c r="A223" s="168" t="s">
        <v>175</v>
      </c>
      <c r="B223" s="22"/>
      <c r="C223" s="22"/>
      <c r="D223" s="4"/>
      <c r="E223" s="4"/>
      <c r="F223" s="4"/>
    </row>
    <row r="224" spans="1:6" ht="14" x14ac:dyDescent="0.15">
      <c r="A224" s="169" t="s">
        <v>176</v>
      </c>
      <c r="B224" s="20"/>
      <c r="C224" s="62"/>
      <c r="D224" s="4"/>
      <c r="E224" s="4"/>
      <c r="F224" s="4"/>
    </row>
    <row r="225" spans="1:6" ht="14" x14ac:dyDescent="0.15">
      <c r="A225" s="170" t="s">
        <v>177</v>
      </c>
      <c r="B225" s="22"/>
      <c r="C225" s="63"/>
      <c r="D225" s="4"/>
      <c r="E225" s="4"/>
      <c r="F225" s="4"/>
    </row>
    <row r="226" spans="1:6" ht="14" x14ac:dyDescent="0.15">
      <c r="A226" s="162" t="s">
        <v>178</v>
      </c>
      <c r="B226" s="20"/>
      <c r="C226" s="62"/>
      <c r="D226" s="4"/>
      <c r="E226" s="4"/>
      <c r="F226" s="4"/>
    </row>
    <row r="227" spans="1:6" ht="14" x14ac:dyDescent="0.15">
      <c r="A227" s="171" t="s">
        <v>179</v>
      </c>
      <c r="B227" s="22"/>
      <c r="C227" s="63"/>
      <c r="D227" s="4"/>
      <c r="E227" s="4"/>
      <c r="F227" s="4"/>
    </row>
    <row r="228" spans="1:6" ht="14" x14ac:dyDescent="0.15">
      <c r="A228" s="170" t="s">
        <v>180</v>
      </c>
      <c r="B228" s="20"/>
      <c r="C228" s="20"/>
      <c r="D228" s="4"/>
      <c r="E228" s="4"/>
      <c r="F228" s="4"/>
    </row>
    <row r="229" spans="1:6" ht="14" x14ac:dyDescent="0.15">
      <c r="A229" s="166" t="s">
        <v>181</v>
      </c>
      <c r="B229" s="167">
        <f>SUM(B222:B228)</f>
        <v>0</v>
      </c>
      <c r="C229" s="167">
        <f>SUM(C222:C228)</f>
        <v>0</v>
      </c>
      <c r="D229" s="4"/>
      <c r="E229" s="4"/>
      <c r="F229" s="4"/>
    </row>
    <row r="230" spans="1:6" ht="14" x14ac:dyDescent="0.15">
      <c r="A230" s="172"/>
      <c r="B230" s="173"/>
      <c r="C230" s="174"/>
      <c r="D230" s="4"/>
      <c r="E230" s="4"/>
      <c r="F230" s="4"/>
    </row>
    <row r="231" spans="1:6" ht="14" x14ac:dyDescent="0.2">
      <c r="A231" s="36"/>
      <c r="B231" s="36"/>
      <c r="C231" s="37"/>
      <c r="D231" s="4"/>
      <c r="E231" s="4"/>
      <c r="F231" s="4"/>
    </row>
    <row r="232" spans="1:6" ht="14" x14ac:dyDescent="0.15">
      <c r="A232" s="175" t="s">
        <v>182</v>
      </c>
      <c r="B232" s="176" t="s">
        <v>4</v>
      </c>
      <c r="C232" s="177" t="s">
        <v>5</v>
      </c>
      <c r="D232" s="4"/>
      <c r="E232" s="4"/>
      <c r="F232" s="4"/>
    </row>
    <row r="233" spans="1:6" ht="14" x14ac:dyDescent="0.15">
      <c r="A233" s="170" t="s">
        <v>183</v>
      </c>
      <c r="B233" s="22"/>
      <c r="C233" s="63"/>
      <c r="D233" s="4"/>
      <c r="E233" s="4"/>
      <c r="F233" s="4"/>
    </row>
    <row r="234" spans="1:6" ht="14" x14ac:dyDescent="0.15">
      <c r="A234" s="162" t="s">
        <v>184</v>
      </c>
      <c r="B234" s="20"/>
      <c r="C234" s="62"/>
      <c r="D234" s="4"/>
      <c r="E234" s="4"/>
      <c r="F234" s="4"/>
    </row>
    <row r="235" spans="1:6" ht="14" x14ac:dyDescent="0.15">
      <c r="A235" s="163" t="s">
        <v>185</v>
      </c>
      <c r="B235" s="22"/>
      <c r="C235" s="22"/>
      <c r="D235" s="4"/>
      <c r="E235" s="4"/>
      <c r="F235" s="4"/>
    </row>
    <row r="236" spans="1:6" ht="14" x14ac:dyDescent="0.15">
      <c r="A236" s="165" t="s">
        <v>186</v>
      </c>
      <c r="B236" s="20"/>
      <c r="C236" s="20"/>
      <c r="D236" s="4"/>
      <c r="E236" s="4"/>
      <c r="F236" s="4"/>
    </row>
    <row r="237" spans="1:6" ht="14" x14ac:dyDescent="0.15">
      <c r="A237" s="163" t="s">
        <v>187</v>
      </c>
      <c r="B237" s="22"/>
      <c r="C237" s="63"/>
      <c r="D237" s="4"/>
      <c r="E237" s="4"/>
      <c r="F237" s="4"/>
    </row>
    <row r="238" spans="1:6" ht="14" x14ac:dyDescent="0.15">
      <c r="A238" s="162" t="s">
        <v>85</v>
      </c>
      <c r="B238" s="20"/>
      <c r="C238" s="62"/>
      <c r="D238" s="4"/>
      <c r="E238" s="4"/>
      <c r="F238" s="4"/>
    </row>
    <row r="239" spans="1:6" ht="14" x14ac:dyDescent="0.15">
      <c r="A239" s="163" t="s">
        <v>188</v>
      </c>
      <c r="B239" s="22"/>
      <c r="C239" s="22"/>
      <c r="D239" s="4"/>
      <c r="E239" s="4"/>
      <c r="F239" s="4"/>
    </row>
    <row r="240" spans="1:6" ht="14" x14ac:dyDescent="0.15">
      <c r="A240" s="166" t="s">
        <v>189</v>
      </c>
      <c r="B240" s="167">
        <f>SUM(B233:B239)</f>
        <v>0</v>
      </c>
      <c r="C240" s="167">
        <f>SUM(C233:C239)</f>
        <v>0</v>
      </c>
      <c r="D240" s="4"/>
      <c r="E240" s="4"/>
      <c r="F240" s="4"/>
    </row>
    <row r="241" spans="1:6" ht="14" x14ac:dyDescent="0.2">
      <c r="A241" s="12"/>
      <c r="B241" s="43"/>
      <c r="C241" s="44"/>
      <c r="D241" s="4"/>
      <c r="E241" s="4"/>
      <c r="F241" s="4"/>
    </row>
    <row r="242" spans="1:6" s="134" customFormat="1" x14ac:dyDescent="0.2">
      <c r="A242" s="131" t="s">
        <v>190</v>
      </c>
      <c r="B242" s="132">
        <f>B218+B229+B240</f>
        <v>0</v>
      </c>
      <c r="C242" s="132">
        <f>C218+C229+C240</f>
        <v>0</v>
      </c>
      <c r="D242" s="133"/>
      <c r="E242" s="133"/>
      <c r="F242" s="133"/>
    </row>
    <row r="243" spans="1:6" ht="14" x14ac:dyDescent="0.2">
      <c r="A243" s="12"/>
      <c r="B243" s="12"/>
      <c r="C243" s="74"/>
      <c r="D243" s="53"/>
      <c r="E243" s="53"/>
      <c r="F243" s="4"/>
    </row>
    <row r="244" spans="1:6" ht="14" x14ac:dyDescent="0.2">
      <c r="A244" s="9"/>
      <c r="B244" s="9"/>
      <c r="C244" s="73"/>
      <c r="D244" s="4"/>
      <c r="E244" s="4"/>
    </row>
    <row r="245" spans="1:6" ht="14" x14ac:dyDescent="0.2">
      <c r="A245" s="178"/>
      <c r="B245" s="178"/>
      <c r="C245" s="179"/>
      <c r="D245" s="4"/>
      <c r="E245" s="4"/>
    </row>
    <row r="246" spans="1:6" ht="25" customHeight="1" x14ac:dyDescent="0.25">
      <c r="A246" s="139" t="s">
        <v>191</v>
      </c>
      <c r="B246" s="140"/>
      <c r="C246" s="141"/>
      <c r="D246" s="4"/>
      <c r="E246" s="4"/>
    </row>
    <row r="247" spans="1:6" ht="14" x14ac:dyDescent="0.2">
      <c r="A247" s="43"/>
      <c r="B247" s="43"/>
      <c r="C247" s="44"/>
      <c r="D247" s="4"/>
      <c r="E247" s="4"/>
    </row>
    <row r="248" spans="1:6" ht="14" x14ac:dyDescent="0.2">
      <c r="A248" s="9"/>
      <c r="B248" s="9"/>
      <c r="C248" s="73"/>
      <c r="D248" s="4"/>
      <c r="E248" s="4"/>
    </row>
    <row r="249" spans="1:6" ht="14" x14ac:dyDescent="0.2">
      <c r="A249" s="36"/>
      <c r="B249" s="36"/>
      <c r="C249" s="37"/>
      <c r="D249" s="4"/>
      <c r="E249" s="4"/>
    </row>
    <row r="250" spans="1:6" ht="28" customHeight="1" x14ac:dyDescent="0.15">
      <c r="A250" s="180" t="s">
        <v>192</v>
      </c>
      <c r="B250" s="181" t="s">
        <v>4</v>
      </c>
      <c r="C250" s="182" t="s">
        <v>5</v>
      </c>
      <c r="D250" s="4"/>
      <c r="E250" s="4"/>
      <c r="F250" s="4"/>
    </row>
    <row r="251" spans="1:6" ht="14" x14ac:dyDescent="0.15">
      <c r="A251" s="183" t="s">
        <v>193</v>
      </c>
      <c r="B251" s="184">
        <f>B117</f>
        <v>0</v>
      </c>
      <c r="C251" s="184">
        <f>C117</f>
        <v>0</v>
      </c>
      <c r="D251" s="4"/>
      <c r="E251" s="4"/>
      <c r="F251" s="4"/>
    </row>
    <row r="252" spans="1:6" ht="14" x14ac:dyDescent="0.15">
      <c r="A252" s="185" t="s">
        <v>194</v>
      </c>
      <c r="B252" s="184">
        <f>B166</f>
        <v>0</v>
      </c>
      <c r="C252" s="184">
        <f>C166</f>
        <v>0</v>
      </c>
      <c r="D252" s="4"/>
      <c r="E252" s="4"/>
      <c r="F252" s="4"/>
    </row>
    <row r="253" spans="1:6" ht="14" x14ac:dyDescent="0.15">
      <c r="A253" s="186" t="s">
        <v>195</v>
      </c>
      <c r="B253" s="184">
        <f>B175</f>
        <v>0</v>
      </c>
      <c r="C253" s="184">
        <f>C175</f>
        <v>0</v>
      </c>
      <c r="D253" s="4"/>
      <c r="E253" s="4"/>
      <c r="F253" s="4"/>
    </row>
    <row r="254" spans="1:6" ht="14" x14ac:dyDescent="0.15">
      <c r="A254" s="186" t="s">
        <v>196</v>
      </c>
      <c r="B254" s="184">
        <f>B187</f>
        <v>0</v>
      </c>
      <c r="C254" s="184">
        <f>C187</f>
        <v>0</v>
      </c>
      <c r="D254" s="4"/>
      <c r="E254" s="4"/>
      <c r="F254" s="4"/>
    </row>
    <row r="255" spans="1:6" ht="14" x14ac:dyDescent="0.15">
      <c r="A255" s="183" t="s">
        <v>197</v>
      </c>
      <c r="B255" s="184">
        <f>B208</f>
        <v>0</v>
      </c>
      <c r="C255" s="184">
        <f>C208</f>
        <v>0</v>
      </c>
      <c r="D255" s="4"/>
      <c r="E255" s="4"/>
      <c r="F255" s="4"/>
    </row>
    <row r="256" spans="1:6" ht="14" x14ac:dyDescent="0.15">
      <c r="A256" s="187" t="s">
        <v>198</v>
      </c>
      <c r="B256" s="184">
        <f>B242</f>
        <v>0</v>
      </c>
      <c r="C256" s="184">
        <f>C242</f>
        <v>0</v>
      </c>
      <c r="D256" s="4"/>
      <c r="E256" s="4"/>
    </row>
    <row r="257" spans="1:7" ht="14" x14ac:dyDescent="0.15">
      <c r="A257" s="188" t="s">
        <v>199</v>
      </c>
      <c r="B257" s="189"/>
      <c r="C257" s="189"/>
      <c r="D257" s="116"/>
      <c r="E257" s="116"/>
    </row>
    <row r="258" spans="1:7" ht="14" x14ac:dyDescent="0.15">
      <c r="A258" s="190" t="s">
        <v>200</v>
      </c>
      <c r="B258" s="191">
        <f>SUM(B251:B257)</f>
        <v>0</v>
      </c>
      <c r="C258" s="192">
        <f>SUM(C251:C257)</f>
        <v>0</v>
      </c>
      <c r="D258" s="105"/>
      <c r="E258" s="105"/>
      <c r="F258" s="4"/>
    </row>
    <row r="259" spans="1:7" ht="14" x14ac:dyDescent="0.2">
      <c r="A259" s="58"/>
      <c r="B259" s="49"/>
      <c r="C259" s="35"/>
      <c r="D259" s="193"/>
      <c r="E259" s="193"/>
      <c r="F259" s="4"/>
      <c r="G259" s="4"/>
    </row>
    <row r="260" spans="1:7" ht="14" x14ac:dyDescent="0.2">
      <c r="A260" s="194"/>
      <c r="B260" s="178"/>
      <c r="C260" s="179"/>
      <c r="D260" s="4"/>
      <c r="E260" s="4"/>
      <c r="F260" s="4"/>
    </row>
    <row r="261" spans="1:7" ht="14" x14ac:dyDescent="0.15">
      <c r="A261" s="166" t="s">
        <v>201</v>
      </c>
      <c r="B261" s="167">
        <f>B251+B252</f>
        <v>0</v>
      </c>
      <c r="C261" s="167">
        <f>C251+C252</f>
        <v>0</v>
      </c>
      <c r="D261" s="4"/>
      <c r="E261" s="4"/>
      <c r="F261" s="4"/>
    </row>
    <row r="262" spans="1:7" ht="14" x14ac:dyDescent="0.2">
      <c r="A262" s="194"/>
      <c r="B262" s="195"/>
      <c r="C262" s="196"/>
      <c r="D262" s="4"/>
      <c r="E262" s="4"/>
      <c r="F262" s="4"/>
    </row>
    <row r="263" spans="1:7" ht="14" x14ac:dyDescent="0.15">
      <c r="A263" s="166" t="s">
        <v>202</v>
      </c>
      <c r="B263" s="167">
        <f>SUM(B251:B254,B198,B203,B205,B206)</f>
        <v>0</v>
      </c>
      <c r="C263" s="167">
        <f>SUM(C251:C254,C198,C203,C205,C206)</f>
        <v>0</v>
      </c>
      <c r="D263" s="4"/>
      <c r="E263" s="4"/>
      <c r="F263" s="4"/>
    </row>
    <row r="264" spans="1:7" ht="14" x14ac:dyDescent="0.2">
      <c r="A264" s="178"/>
      <c r="B264" s="195"/>
      <c r="C264" s="196"/>
      <c r="D264" s="4"/>
      <c r="E264" s="4"/>
      <c r="F264" s="4"/>
    </row>
    <row r="265" spans="1:7" ht="25" x14ac:dyDescent="0.25">
      <c r="A265" s="139" t="s">
        <v>203</v>
      </c>
      <c r="B265" s="140"/>
      <c r="C265" s="141"/>
      <c r="D265" s="142"/>
      <c r="E265" s="142"/>
      <c r="F265" s="4"/>
      <c r="G265" s="4"/>
    </row>
    <row r="266" spans="1:7" ht="14" x14ac:dyDescent="0.2">
      <c r="A266" s="43"/>
      <c r="B266" s="43"/>
      <c r="C266" s="50"/>
      <c r="D266" s="197"/>
      <c r="E266" s="197"/>
      <c r="F266" s="4"/>
      <c r="G266" s="4"/>
    </row>
    <row r="267" spans="1:7" ht="14" x14ac:dyDescent="0.2">
      <c r="A267" s="9"/>
      <c r="B267" s="9"/>
      <c r="C267" s="52"/>
      <c r="D267" s="53"/>
      <c r="E267" s="53"/>
      <c r="F267" s="4"/>
      <c r="G267" s="4"/>
    </row>
    <row r="268" spans="1:7" ht="18" x14ac:dyDescent="0.2">
      <c r="A268" s="11" t="s">
        <v>204</v>
      </c>
      <c r="B268" s="12"/>
      <c r="C268" s="52"/>
      <c r="D268" s="53"/>
      <c r="E268" s="53"/>
      <c r="F268" s="4"/>
      <c r="G268" s="4"/>
    </row>
    <row r="269" spans="1:7" ht="14" x14ac:dyDescent="0.2">
      <c r="A269" s="14"/>
      <c r="B269" s="14"/>
      <c r="C269" s="52"/>
      <c r="D269" s="53"/>
      <c r="E269" s="53"/>
      <c r="F269" s="4"/>
      <c r="G269" s="4"/>
    </row>
    <row r="270" spans="1:7" ht="14" x14ac:dyDescent="0.15">
      <c r="A270" s="198" t="s">
        <v>205</v>
      </c>
      <c r="B270" s="199" t="s">
        <v>4</v>
      </c>
      <c r="C270" s="53"/>
      <c r="D270" s="53"/>
      <c r="E270" s="53"/>
      <c r="F270" s="4"/>
      <c r="G270" s="4"/>
    </row>
    <row r="271" spans="1:7" ht="14" x14ac:dyDescent="0.15">
      <c r="A271" s="200" t="s">
        <v>206</v>
      </c>
      <c r="B271" s="20"/>
      <c r="C271" s="108"/>
      <c r="D271" s="4"/>
      <c r="E271" s="4"/>
      <c r="F271" s="4"/>
      <c r="G271" s="4"/>
    </row>
    <row r="272" spans="1:7" ht="14" x14ac:dyDescent="0.15">
      <c r="A272" s="201" t="s">
        <v>207</v>
      </c>
      <c r="B272" s="22"/>
      <c r="C272" s="108"/>
      <c r="D272" s="4"/>
      <c r="E272" s="4"/>
      <c r="F272" s="4"/>
      <c r="G272" s="4"/>
    </row>
    <row r="273" spans="1:7" ht="14" x14ac:dyDescent="0.15">
      <c r="A273" s="200" t="s">
        <v>208</v>
      </c>
      <c r="B273" s="20"/>
      <c r="C273" s="108"/>
      <c r="D273" s="4"/>
      <c r="E273" s="4"/>
      <c r="F273" s="4"/>
      <c r="G273" s="4"/>
    </row>
    <row r="274" spans="1:7" ht="14" x14ac:dyDescent="0.15">
      <c r="A274" s="201" t="s">
        <v>209</v>
      </c>
      <c r="B274" s="22"/>
      <c r="C274" s="108"/>
      <c r="D274" s="4"/>
      <c r="E274" s="4"/>
      <c r="F274" s="4"/>
      <c r="G274" s="4"/>
    </row>
    <row r="275" spans="1:7" ht="14" x14ac:dyDescent="0.15">
      <c r="A275" s="202" t="s">
        <v>210</v>
      </c>
      <c r="B275" s="20"/>
      <c r="C275" s="108"/>
      <c r="D275" s="4"/>
      <c r="E275" s="4"/>
      <c r="F275" s="4"/>
      <c r="G275" s="4"/>
    </row>
    <row r="276" spans="1:7" ht="14" x14ac:dyDescent="0.15">
      <c r="A276" s="201" t="s">
        <v>211</v>
      </c>
      <c r="B276" s="22"/>
      <c r="C276" s="108"/>
      <c r="D276" s="4"/>
      <c r="E276" s="4"/>
      <c r="F276" s="4"/>
      <c r="G276" s="4"/>
    </row>
    <row r="277" spans="1:7" ht="14" x14ac:dyDescent="0.15">
      <c r="A277" s="200" t="s">
        <v>212</v>
      </c>
      <c r="B277" s="20"/>
      <c r="C277" s="108"/>
      <c r="D277" s="4"/>
      <c r="E277" s="4"/>
      <c r="F277" s="4"/>
      <c r="G277" s="4"/>
    </row>
    <row r="278" spans="1:7" ht="14" x14ac:dyDescent="0.15">
      <c r="A278" s="201" t="s">
        <v>213</v>
      </c>
      <c r="B278" s="22"/>
      <c r="C278" s="108"/>
      <c r="D278" s="4"/>
      <c r="E278" s="4"/>
      <c r="F278" s="4"/>
      <c r="G278" s="4"/>
    </row>
    <row r="279" spans="1:7" ht="14" x14ac:dyDescent="0.15">
      <c r="A279" s="202" t="s">
        <v>214</v>
      </c>
      <c r="B279" s="20"/>
      <c r="C279" s="108"/>
      <c r="D279" s="4"/>
      <c r="E279" s="4"/>
      <c r="F279" s="4"/>
      <c r="G279" s="4"/>
    </row>
    <row r="280" spans="1:7" ht="14" x14ac:dyDescent="0.15">
      <c r="A280" s="201" t="s">
        <v>215</v>
      </c>
      <c r="B280" s="22"/>
      <c r="C280" s="108"/>
      <c r="D280" s="4"/>
      <c r="E280" s="4"/>
      <c r="F280" s="4"/>
      <c r="G280" s="4"/>
    </row>
    <row r="281" spans="1:7" ht="14" x14ac:dyDescent="0.15">
      <c r="A281" s="203" t="s">
        <v>216</v>
      </c>
      <c r="B281" s="204">
        <f>SUM(B271:B280)</f>
        <v>0</v>
      </c>
      <c r="C281" s="108"/>
      <c r="D281" s="4"/>
      <c r="E281" s="4"/>
      <c r="F281" s="4"/>
      <c r="G281" s="4"/>
    </row>
    <row r="282" spans="1:7" ht="14" x14ac:dyDescent="0.2">
      <c r="A282" s="205" t="s">
        <v>217</v>
      </c>
      <c r="B282" s="206"/>
      <c r="C282" s="53"/>
      <c r="D282" s="4"/>
      <c r="E282" s="4"/>
      <c r="F282" s="4"/>
      <c r="G282" s="4"/>
    </row>
    <row r="283" spans="1:7" ht="14" x14ac:dyDescent="0.2">
      <c r="A283" s="207"/>
      <c r="B283" s="207"/>
      <c r="C283" s="208"/>
      <c r="D283" s="4"/>
      <c r="E283" s="4"/>
      <c r="F283" s="4"/>
      <c r="G283" s="4"/>
    </row>
    <row r="284" spans="1:7" ht="14" x14ac:dyDescent="0.15">
      <c r="A284" s="198" t="s">
        <v>205</v>
      </c>
      <c r="B284" s="199" t="s">
        <v>4</v>
      </c>
      <c r="C284" s="53"/>
      <c r="D284" s="4"/>
      <c r="E284" s="4"/>
      <c r="F284" s="4"/>
      <c r="G284" s="4"/>
    </row>
    <row r="285" spans="1:7" ht="14" x14ac:dyDescent="0.15">
      <c r="A285" s="200" t="s">
        <v>218</v>
      </c>
      <c r="B285" s="20"/>
      <c r="C285" s="108"/>
      <c r="D285" s="4"/>
      <c r="E285" s="4"/>
      <c r="F285" s="4"/>
      <c r="G285" s="4"/>
    </row>
    <row r="286" spans="1:7" ht="14" x14ac:dyDescent="0.15">
      <c r="A286" s="201" t="s">
        <v>219</v>
      </c>
      <c r="B286" s="22"/>
      <c r="C286" s="108"/>
      <c r="D286" s="4"/>
      <c r="E286" s="4"/>
      <c r="F286" s="4"/>
      <c r="G286" s="4"/>
    </row>
    <row r="287" spans="1:7" ht="14" x14ac:dyDescent="0.15">
      <c r="A287" s="200" t="s">
        <v>220</v>
      </c>
      <c r="B287" s="20"/>
      <c r="C287" s="108"/>
      <c r="D287" s="4"/>
      <c r="E287" s="4"/>
      <c r="F287" s="4"/>
      <c r="G287" s="4"/>
    </row>
    <row r="288" spans="1:7" ht="14" x14ac:dyDescent="0.15">
      <c r="A288" s="201" t="s">
        <v>221</v>
      </c>
      <c r="B288" s="22"/>
      <c r="C288" s="108"/>
      <c r="D288" s="4"/>
      <c r="E288" s="4"/>
      <c r="F288" s="4"/>
      <c r="G288" s="4"/>
    </row>
    <row r="289" spans="1:7" ht="14" x14ac:dyDescent="0.15">
      <c r="A289" s="202" t="s">
        <v>222</v>
      </c>
      <c r="B289" s="20"/>
      <c r="C289" s="108"/>
      <c r="D289" s="4"/>
      <c r="E289" s="4"/>
      <c r="F289" s="4"/>
      <c r="G289" s="4"/>
    </row>
    <row r="290" spans="1:7" ht="14" x14ac:dyDescent="0.15">
      <c r="A290" s="201" t="s">
        <v>223</v>
      </c>
      <c r="B290" s="22"/>
      <c r="C290" s="108"/>
      <c r="D290" s="4"/>
      <c r="E290" s="4"/>
      <c r="F290" s="4"/>
      <c r="G290" s="4"/>
    </row>
    <row r="291" spans="1:7" ht="14" x14ac:dyDescent="0.15">
      <c r="A291" s="203" t="s">
        <v>224</v>
      </c>
      <c r="B291" s="209">
        <f>SUM(B285:B290)</f>
        <v>0</v>
      </c>
      <c r="C291" s="108"/>
      <c r="D291" s="4"/>
      <c r="E291" s="4"/>
      <c r="F291" s="4"/>
      <c r="G291" s="4"/>
    </row>
    <row r="292" spans="1:7" ht="14" x14ac:dyDescent="0.2">
      <c r="A292" s="205" t="s">
        <v>225</v>
      </c>
      <c r="B292" s="210"/>
      <c r="C292" s="53"/>
      <c r="D292" s="4"/>
      <c r="E292" s="4"/>
      <c r="F292" s="4"/>
      <c r="G292" s="4"/>
    </row>
    <row r="293" spans="1:7" ht="14" x14ac:dyDescent="0.2">
      <c r="A293" s="211"/>
      <c r="B293" s="211"/>
      <c r="C293" s="212"/>
      <c r="D293" s="4"/>
      <c r="E293" s="4"/>
    </row>
    <row r="294" spans="1:7" ht="25" x14ac:dyDescent="0.25">
      <c r="A294" s="139" t="s">
        <v>226</v>
      </c>
      <c r="B294" s="140"/>
      <c r="C294" s="141"/>
      <c r="D294" s="4"/>
      <c r="E294" s="4"/>
    </row>
    <row r="295" spans="1:7" ht="14" x14ac:dyDescent="0.2">
      <c r="A295" s="213"/>
      <c r="B295" s="213"/>
      <c r="C295" s="214"/>
      <c r="D295" s="4"/>
      <c r="E295" s="4"/>
    </row>
    <row r="296" spans="1:7" ht="14" x14ac:dyDescent="0.15">
      <c r="A296" s="215" t="s">
        <v>227</v>
      </c>
      <c r="B296" s="17" t="s">
        <v>35</v>
      </c>
      <c r="C296" s="53"/>
      <c r="D296" s="53"/>
      <c r="E296" s="53"/>
      <c r="F296" s="4"/>
      <c r="G296" s="4"/>
    </row>
    <row r="297" spans="1:7" ht="14" x14ac:dyDescent="0.15">
      <c r="A297" s="216" t="s">
        <v>228</v>
      </c>
      <c r="B297" s="20"/>
      <c r="C297" s="55"/>
      <c r="D297" s="53"/>
      <c r="E297" s="53"/>
      <c r="F297" s="4"/>
      <c r="G297" s="4"/>
    </row>
    <row r="298" spans="1:7" ht="14" x14ac:dyDescent="0.15">
      <c r="A298" s="216" t="s">
        <v>229</v>
      </c>
      <c r="B298" s="22"/>
      <c r="C298" s="55"/>
      <c r="D298" s="53"/>
      <c r="E298" s="53"/>
      <c r="F298" s="4"/>
      <c r="G298" s="4"/>
    </row>
  </sheetData>
  <sheetProtection password="EDC8" sheet="1" objects="1" scenarios="1"/>
  <mergeCells count="8">
    <mergeCell ref="A265:C265"/>
    <mergeCell ref="A294:C294"/>
    <mergeCell ref="A2:C2"/>
    <mergeCell ref="A4:C4"/>
    <mergeCell ref="A125:D125"/>
    <mergeCell ref="A170:C170"/>
    <mergeCell ref="A210:C210"/>
    <mergeCell ref="A246:C246"/>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tabSelected="1" topLeftCell="A92" workbookViewId="0">
      <selection activeCell="B23" sqref="B23"/>
    </sheetView>
  </sheetViews>
  <sheetFormatPr baseColWidth="10" defaultColWidth="10.83203125" defaultRowHeight="14" x14ac:dyDescent="0.15"/>
  <cols>
    <col min="1" max="1" width="26.1640625" style="218" customWidth="1"/>
    <col min="2" max="2" width="27.5" style="218" customWidth="1"/>
    <col min="3" max="3" width="34.5" style="218" customWidth="1"/>
    <col min="4" max="16384" width="10.83203125" style="218"/>
  </cols>
  <sheetData>
    <row r="1" spans="1:3" ht="16" x14ac:dyDescent="0.15">
      <c r="A1" s="217" t="s">
        <v>230</v>
      </c>
      <c r="B1" s="217"/>
    </row>
    <row r="2" spans="1:3" ht="16" x14ac:dyDescent="0.15">
      <c r="A2" s="219" t="s">
        <v>231</v>
      </c>
      <c r="B2" s="219" t="s">
        <v>232</v>
      </c>
    </row>
    <row r="3" spans="1:3" ht="16" x14ac:dyDescent="0.15">
      <c r="A3" s="220" t="s">
        <v>233</v>
      </c>
      <c r="B3" s="221"/>
    </row>
    <row r="4" spans="1:3" ht="16" x14ac:dyDescent="0.15">
      <c r="A4" s="220" t="s">
        <v>234</v>
      </c>
      <c r="B4" s="221"/>
    </row>
    <row r="5" spans="1:3" ht="16" x14ac:dyDescent="0.15">
      <c r="A5" s="220" t="s">
        <v>235</v>
      </c>
      <c r="B5" s="221"/>
    </row>
    <row r="6" spans="1:3" ht="16" x14ac:dyDescent="0.15">
      <c r="A6" s="220" t="s">
        <v>236</v>
      </c>
      <c r="B6" s="221"/>
    </row>
    <row r="7" spans="1:3" ht="16" x14ac:dyDescent="0.15">
      <c r="A7" s="220" t="s">
        <v>237</v>
      </c>
      <c r="B7" s="221"/>
    </row>
    <row r="8" spans="1:3" ht="16" x14ac:dyDescent="0.15">
      <c r="A8" s="220" t="s">
        <v>238</v>
      </c>
      <c r="B8" s="221"/>
    </row>
    <row r="9" spans="1:3" ht="16" x14ac:dyDescent="0.15">
      <c r="A9" s="220" t="s">
        <v>239</v>
      </c>
      <c r="B9" s="221"/>
    </row>
    <row r="10" spans="1:3" ht="16" x14ac:dyDescent="0.15">
      <c r="A10" s="222" t="s">
        <v>240</v>
      </c>
      <c r="B10" s="223">
        <f>SUM(B3:B9)</f>
        <v>0</v>
      </c>
    </row>
    <row r="13" spans="1:3" ht="16" x14ac:dyDescent="0.15">
      <c r="A13" s="224" t="s">
        <v>241</v>
      </c>
      <c r="B13" s="224"/>
      <c r="C13" s="225"/>
    </row>
    <row r="14" spans="1:3" ht="16" x14ac:dyDescent="0.15">
      <c r="A14" s="219" t="s">
        <v>231</v>
      </c>
      <c r="B14" s="219" t="s">
        <v>242</v>
      </c>
      <c r="C14" s="219" t="s">
        <v>243</v>
      </c>
    </row>
    <row r="15" spans="1:3" ht="16" x14ac:dyDescent="0.15">
      <c r="A15" s="220" t="s">
        <v>234</v>
      </c>
      <c r="B15" s="226"/>
      <c r="C15" s="227"/>
    </row>
    <row r="16" spans="1:3" ht="16" x14ac:dyDescent="0.15">
      <c r="A16" s="220" t="s">
        <v>233</v>
      </c>
      <c r="B16" s="226"/>
      <c r="C16" s="227"/>
    </row>
    <row r="17" spans="1:3" ht="16" x14ac:dyDescent="0.15">
      <c r="A17" s="220" t="s">
        <v>244</v>
      </c>
      <c r="B17" s="226"/>
      <c r="C17" s="227"/>
    </row>
    <row r="18" spans="1:3" ht="16" x14ac:dyDescent="0.15">
      <c r="A18" s="220" t="s">
        <v>245</v>
      </c>
      <c r="B18" s="226"/>
      <c r="C18" s="227"/>
    </row>
    <row r="19" spans="1:3" ht="16" x14ac:dyDescent="0.15">
      <c r="A19" s="220" t="s">
        <v>246</v>
      </c>
      <c r="B19" s="226"/>
      <c r="C19" s="227"/>
    </row>
    <row r="20" spans="1:3" ht="16" x14ac:dyDescent="0.15">
      <c r="A20" s="220" t="s">
        <v>247</v>
      </c>
      <c r="B20" s="226"/>
      <c r="C20" s="227"/>
    </row>
    <row r="21" spans="1:3" ht="16" x14ac:dyDescent="0.15">
      <c r="A21" s="220" t="s">
        <v>248</v>
      </c>
      <c r="B21" s="226"/>
      <c r="C21" s="227"/>
    </row>
    <row r="22" spans="1:3" ht="17" thickBot="1" x14ac:dyDescent="0.2">
      <c r="A22" s="228" t="s">
        <v>249</v>
      </c>
      <c r="B22" s="226"/>
      <c r="C22" s="227"/>
    </row>
    <row r="23" spans="1:3" ht="17" thickTop="1" x14ac:dyDescent="0.15">
      <c r="A23" s="222" t="s">
        <v>250</v>
      </c>
      <c r="B23" s="229">
        <f>SUM(B15:B22)</f>
        <v>0</v>
      </c>
      <c r="C23" s="229">
        <f>SUM(C15:C22)</f>
        <v>0</v>
      </c>
    </row>
    <row r="26" spans="1:3" ht="16" x14ac:dyDescent="0.2">
      <c r="A26" s="217" t="s">
        <v>251</v>
      </c>
      <c r="B26" s="217"/>
      <c r="C26" s="230"/>
    </row>
    <row r="27" spans="1:3" ht="16" x14ac:dyDescent="0.15">
      <c r="A27" s="219" t="s">
        <v>231</v>
      </c>
      <c r="B27" s="219" t="s">
        <v>252</v>
      </c>
      <c r="C27" s="219" t="s">
        <v>253</v>
      </c>
    </row>
    <row r="28" spans="1:3" ht="16" x14ac:dyDescent="0.15">
      <c r="A28" s="231" t="s">
        <v>254</v>
      </c>
      <c r="B28" s="232"/>
      <c r="C28" s="232"/>
    </row>
    <row r="29" spans="1:3" ht="16" x14ac:dyDescent="0.15">
      <c r="A29" s="231" t="s">
        <v>234</v>
      </c>
      <c r="B29" s="232"/>
      <c r="C29" s="232"/>
    </row>
    <row r="30" spans="1:3" ht="16" x14ac:dyDescent="0.15">
      <c r="A30" s="231" t="s">
        <v>244</v>
      </c>
      <c r="B30" s="232"/>
      <c r="C30" s="232"/>
    </row>
    <row r="31" spans="1:3" ht="16" x14ac:dyDescent="0.15">
      <c r="A31" s="231" t="s">
        <v>248</v>
      </c>
      <c r="B31" s="232"/>
      <c r="C31" s="232"/>
    </row>
    <row r="32" spans="1:3" ht="16" x14ac:dyDescent="0.15">
      <c r="A32" s="231" t="s">
        <v>233</v>
      </c>
      <c r="B32" s="232"/>
      <c r="C32" s="232"/>
    </row>
    <row r="33" spans="1:4" ht="16" x14ac:dyDescent="0.15">
      <c r="A33" s="231" t="s">
        <v>255</v>
      </c>
      <c r="B33" s="232"/>
      <c r="C33" s="232"/>
    </row>
    <row r="34" spans="1:4" ht="32" x14ac:dyDescent="0.15">
      <c r="A34" s="222" t="s">
        <v>256</v>
      </c>
      <c r="B34" s="233">
        <f>SUM(B28:B33)</f>
        <v>0</v>
      </c>
      <c r="C34" s="233">
        <f>SUM(C28:C33)</f>
        <v>0</v>
      </c>
    </row>
    <row r="37" spans="1:4" ht="16" x14ac:dyDescent="0.2">
      <c r="A37" s="217" t="s">
        <v>257</v>
      </c>
      <c r="B37" s="217"/>
      <c r="C37" s="234"/>
      <c r="D37" s="234"/>
    </row>
    <row r="38" spans="1:4" x14ac:dyDescent="0.15">
      <c r="A38" s="235" t="s">
        <v>258</v>
      </c>
      <c r="B38" s="235" t="s">
        <v>259</v>
      </c>
      <c r="C38" s="235" t="s">
        <v>260</v>
      </c>
      <c r="D38" s="235" t="s">
        <v>232</v>
      </c>
    </row>
    <row r="39" spans="1:4" x14ac:dyDescent="0.15">
      <c r="A39" s="235"/>
      <c r="B39" s="235"/>
      <c r="C39" s="235"/>
      <c r="D39" s="235"/>
    </row>
    <row r="40" spans="1:4" x14ac:dyDescent="0.15">
      <c r="A40" s="236"/>
      <c r="B40" s="235"/>
      <c r="C40" s="235"/>
      <c r="D40" s="236"/>
    </row>
    <row r="41" spans="1:4" ht="16" x14ac:dyDescent="0.15">
      <c r="A41" s="237" t="s">
        <v>261</v>
      </c>
      <c r="B41" s="238" t="s">
        <v>262</v>
      </c>
      <c r="C41" s="238" t="s">
        <v>263</v>
      </c>
      <c r="D41" s="221"/>
    </row>
    <row r="42" spans="1:4" ht="16" x14ac:dyDescent="0.15">
      <c r="A42" s="237" t="s">
        <v>264</v>
      </c>
      <c r="B42" s="238" t="s">
        <v>265</v>
      </c>
      <c r="C42" s="238" t="s">
        <v>263</v>
      </c>
      <c r="D42" s="221"/>
    </row>
    <row r="43" spans="1:4" ht="32" x14ac:dyDescent="0.15">
      <c r="A43" s="237" t="s">
        <v>266</v>
      </c>
      <c r="B43" s="238" t="s">
        <v>267</v>
      </c>
      <c r="C43" s="238" t="s">
        <v>263</v>
      </c>
      <c r="D43" s="221"/>
    </row>
    <row r="44" spans="1:4" ht="16" x14ac:dyDescent="0.15">
      <c r="A44" s="237" t="s">
        <v>264</v>
      </c>
      <c r="B44" s="238" t="s">
        <v>262</v>
      </c>
      <c r="C44" s="238" t="s">
        <v>268</v>
      </c>
      <c r="D44" s="221"/>
    </row>
    <row r="45" spans="1:4" ht="16" x14ac:dyDescent="0.15">
      <c r="A45" s="237" t="s">
        <v>269</v>
      </c>
      <c r="B45" s="238" t="s">
        <v>262</v>
      </c>
      <c r="C45" s="238" t="s">
        <v>263</v>
      </c>
      <c r="D45" s="221"/>
    </row>
    <row r="46" spans="1:4" ht="16" x14ac:dyDescent="0.15">
      <c r="A46" s="237" t="s">
        <v>269</v>
      </c>
      <c r="B46" s="238" t="s">
        <v>262</v>
      </c>
      <c r="C46" s="238" t="s">
        <v>268</v>
      </c>
      <c r="D46" s="221"/>
    </row>
    <row r="47" spans="1:4" ht="16" x14ac:dyDescent="0.15">
      <c r="A47" s="237" t="s">
        <v>270</v>
      </c>
      <c r="B47" s="238" t="s">
        <v>262</v>
      </c>
      <c r="C47" s="238" t="s">
        <v>268</v>
      </c>
      <c r="D47" s="221"/>
    </row>
    <row r="48" spans="1:4" ht="48" x14ac:dyDescent="0.15">
      <c r="A48" s="237" t="s">
        <v>271</v>
      </c>
      <c r="B48" s="238" t="s">
        <v>272</v>
      </c>
      <c r="C48" s="238" t="s">
        <v>268</v>
      </c>
      <c r="D48" s="221"/>
    </row>
    <row r="49" spans="1:4" ht="16" x14ac:dyDescent="0.15">
      <c r="A49" s="237" t="s">
        <v>273</v>
      </c>
      <c r="B49" s="238" t="s">
        <v>262</v>
      </c>
      <c r="C49" s="238" t="s">
        <v>263</v>
      </c>
      <c r="D49" s="221"/>
    </row>
    <row r="50" spans="1:4" ht="16" x14ac:dyDescent="0.15">
      <c r="A50" s="237" t="s">
        <v>273</v>
      </c>
      <c r="B50" s="238" t="s">
        <v>262</v>
      </c>
      <c r="C50" s="238" t="s">
        <v>268</v>
      </c>
      <c r="D50" s="221"/>
    </row>
    <row r="51" spans="1:4" ht="32" x14ac:dyDescent="0.15">
      <c r="A51" s="237" t="s">
        <v>274</v>
      </c>
      <c r="B51" s="238" t="s">
        <v>262</v>
      </c>
      <c r="C51" s="238" t="s">
        <v>268</v>
      </c>
      <c r="D51" s="221"/>
    </row>
    <row r="52" spans="1:4" ht="16" x14ac:dyDescent="0.15">
      <c r="A52" s="237" t="s">
        <v>273</v>
      </c>
      <c r="B52" s="238" t="s">
        <v>265</v>
      </c>
      <c r="C52" s="238" t="s">
        <v>263</v>
      </c>
      <c r="D52" s="221"/>
    </row>
    <row r="53" spans="1:4" ht="16" x14ac:dyDescent="0.15">
      <c r="A53" s="237" t="s">
        <v>273</v>
      </c>
      <c r="B53" s="238" t="s">
        <v>265</v>
      </c>
      <c r="C53" s="238" t="s">
        <v>268</v>
      </c>
      <c r="D53" s="221"/>
    </row>
    <row r="54" spans="1:4" ht="16" x14ac:dyDescent="0.15">
      <c r="A54" s="237" t="s">
        <v>275</v>
      </c>
      <c r="B54" s="238" t="s">
        <v>265</v>
      </c>
      <c r="C54" s="238" t="s">
        <v>263</v>
      </c>
      <c r="D54" s="221"/>
    </row>
    <row r="55" spans="1:4" ht="16" x14ac:dyDescent="0.15">
      <c r="A55" s="237" t="s">
        <v>275</v>
      </c>
      <c r="B55" s="238" t="s">
        <v>265</v>
      </c>
      <c r="C55" s="238" t="s">
        <v>268</v>
      </c>
      <c r="D55" s="221"/>
    </row>
    <row r="56" spans="1:4" ht="16" x14ac:dyDescent="0.15">
      <c r="A56" s="237" t="s">
        <v>276</v>
      </c>
      <c r="B56" s="238" t="s">
        <v>277</v>
      </c>
      <c r="C56" s="238" t="s">
        <v>268</v>
      </c>
      <c r="D56" s="221"/>
    </row>
    <row r="57" spans="1:4" ht="16" x14ac:dyDescent="0.15">
      <c r="A57" s="237" t="s">
        <v>278</v>
      </c>
      <c r="B57" s="238" t="s">
        <v>278</v>
      </c>
      <c r="C57" s="238" t="s">
        <v>268</v>
      </c>
      <c r="D57" s="221"/>
    </row>
    <row r="58" spans="1:4" ht="16" x14ac:dyDescent="0.15">
      <c r="A58" s="237" t="s">
        <v>279</v>
      </c>
      <c r="B58" s="238" t="s">
        <v>262</v>
      </c>
      <c r="C58" s="238" t="s">
        <v>268</v>
      </c>
      <c r="D58" s="221"/>
    </row>
    <row r="59" spans="1:4" ht="16" x14ac:dyDescent="0.15">
      <c r="A59" s="237" t="s">
        <v>280</v>
      </c>
      <c r="B59" s="238" t="s">
        <v>262</v>
      </c>
      <c r="C59" s="238" t="s">
        <v>268</v>
      </c>
      <c r="D59" s="221"/>
    </row>
    <row r="60" spans="1:4" ht="16" x14ac:dyDescent="0.15">
      <c r="A60" s="237" t="s">
        <v>281</v>
      </c>
      <c r="B60" s="238" t="s">
        <v>262</v>
      </c>
      <c r="C60" s="238" t="s">
        <v>263</v>
      </c>
      <c r="D60" s="221"/>
    </row>
    <row r="61" spans="1:4" ht="16" x14ac:dyDescent="0.15">
      <c r="A61" s="237" t="s">
        <v>282</v>
      </c>
      <c r="B61" s="238" t="s">
        <v>262</v>
      </c>
      <c r="C61" s="238" t="s">
        <v>268</v>
      </c>
      <c r="D61" s="221"/>
    </row>
    <row r="62" spans="1:4" ht="16" x14ac:dyDescent="0.15">
      <c r="A62" s="237" t="s">
        <v>283</v>
      </c>
      <c r="B62" s="238" t="s">
        <v>262</v>
      </c>
      <c r="C62" s="238" t="s">
        <v>268</v>
      </c>
      <c r="D62" s="221"/>
    </row>
    <row r="63" spans="1:4" ht="16" x14ac:dyDescent="0.15">
      <c r="A63" s="237" t="s">
        <v>284</v>
      </c>
      <c r="B63" s="238" t="s">
        <v>262</v>
      </c>
      <c r="C63" s="238" t="s">
        <v>263</v>
      </c>
      <c r="D63" s="221"/>
    </row>
    <row r="64" spans="1:4" ht="32" x14ac:dyDescent="0.15">
      <c r="A64" s="237" t="s">
        <v>285</v>
      </c>
      <c r="B64" s="238" t="s">
        <v>265</v>
      </c>
      <c r="C64" s="238" t="s">
        <v>268</v>
      </c>
      <c r="D64" s="221"/>
    </row>
    <row r="65" spans="1:4" ht="16" x14ac:dyDescent="0.15">
      <c r="A65" s="239" t="s">
        <v>286</v>
      </c>
      <c r="B65" s="239"/>
      <c r="C65" s="239"/>
      <c r="D65" s="240">
        <f>SUM(D41:D64)</f>
        <v>0</v>
      </c>
    </row>
    <row r="68" spans="1:4" ht="16" x14ac:dyDescent="0.15">
      <c r="A68" s="241" t="s">
        <v>287</v>
      </c>
      <c r="B68" s="242"/>
    </row>
    <row r="69" spans="1:4" ht="16" x14ac:dyDescent="0.15">
      <c r="A69" s="219" t="s">
        <v>288</v>
      </c>
      <c r="B69" s="219" t="s">
        <v>232</v>
      </c>
    </row>
    <row r="70" spans="1:4" ht="32" x14ac:dyDescent="0.15">
      <c r="A70" s="243" t="s">
        <v>289</v>
      </c>
      <c r="B70" s="221"/>
    </row>
    <row r="71" spans="1:4" ht="32" x14ac:dyDescent="0.15">
      <c r="A71" s="243" t="s">
        <v>290</v>
      </c>
      <c r="B71" s="221"/>
    </row>
    <row r="72" spans="1:4" ht="32" x14ac:dyDescent="0.15">
      <c r="A72" s="243" t="s">
        <v>291</v>
      </c>
      <c r="B72" s="221"/>
    </row>
    <row r="73" spans="1:4" ht="16" x14ac:dyDescent="0.15">
      <c r="A73" s="243" t="s">
        <v>292</v>
      </c>
      <c r="B73" s="221"/>
    </row>
    <row r="74" spans="1:4" ht="16" x14ac:dyDescent="0.15">
      <c r="A74" s="243" t="s">
        <v>293</v>
      </c>
      <c r="B74" s="221"/>
    </row>
    <row r="75" spans="1:4" ht="16" x14ac:dyDescent="0.15">
      <c r="A75" s="243" t="s">
        <v>294</v>
      </c>
      <c r="B75" s="221"/>
    </row>
    <row r="76" spans="1:4" ht="16" x14ac:dyDescent="0.15">
      <c r="A76" s="243" t="s">
        <v>295</v>
      </c>
      <c r="B76" s="221"/>
    </row>
    <row r="77" spans="1:4" ht="32" x14ac:dyDescent="0.15">
      <c r="A77" s="243" t="s">
        <v>296</v>
      </c>
      <c r="B77" s="221"/>
    </row>
    <row r="78" spans="1:4" ht="16" x14ac:dyDescent="0.15">
      <c r="A78" s="243" t="s">
        <v>297</v>
      </c>
      <c r="B78" s="221"/>
    </row>
    <row r="79" spans="1:4" ht="49" thickBot="1" x14ac:dyDescent="0.2">
      <c r="A79" s="243" t="s">
        <v>298</v>
      </c>
      <c r="B79" s="244"/>
    </row>
    <row r="80" spans="1:4" ht="17" thickTop="1" x14ac:dyDescent="0.15">
      <c r="A80" s="219" t="s">
        <v>299</v>
      </c>
      <c r="B80" s="245">
        <f>SUM(B70:B79)</f>
        <v>0</v>
      </c>
    </row>
    <row r="83" spans="1:3" ht="16" x14ac:dyDescent="0.2">
      <c r="A83" s="217" t="s">
        <v>300</v>
      </c>
      <c r="B83" s="217"/>
      <c r="C83" s="234"/>
    </row>
    <row r="84" spans="1:3" ht="16" x14ac:dyDescent="0.15">
      <c r="A84" s="246" t="s">
        <v>301</v>
      </c>
      <c r="B84" s="246" t="s">
        <v>302</v>
      </c>
      <c r="C84" s="246" t="s">
        <v>232</v>
      </c>
    </row>
    <row r="85" spans="1:3" ht="32" x14ac:dyDescent="0.15">
      <c r="A85" s="247" t="s">
        <v>303</v>
      </c>
      <c r="B85" s="238" t="s">
        <v>304</v>
      </c>
      <c r="C85" s="248"/>
    </row>
    <row r="86" spans="1:3" ht="32" x14ac:dyDescent="0.15">
      <c r="A86" s="247" t="s">
        <v>305</v>
      </c>
      <c r="B86" s="238" t="s">
        <v>304</v>
      </c>
      <c r="C86" s="248"/>
    </row>
    <row r="87" spans="1:3" ht="32" x14ac:dyDescent="0.15">
      <c r="A87" s="247" t="s">
        <v>306</v>
      </c>
      <c r="B87" s="238" t="s">
        <v>304</v>
      </c>
      <c r="C87" s="248"/>
    </row>
    <row r="88" spans="1:3" ht="64" x14ac:dyDescent="0.15">
      <c r="A88" s="247" t="s">
        <v>307</v>
      </c>
      <c r="B88" s="238" t="s">
        <v>308</v>
      </c>
      <c r="C88" s="248"/>
    </row>
    <row r="89" spans="1:3" ht="16" x14ac:dyDescent="0.15">
      <c r="A89" s="247" t="s">
        <v>309</v>
      </c>
      <c r="B89" s="238" t="s">
        <v>304</v>
      </c>
      <c r="C89" s="248"/>
    </row>
    <row r="90" spans="1:3" ht="32" x14ac:dyDescent="0.15">
      <c r="A90" s="247" t="s">
        <v>310</v>
      </c>
      <c r="B90" s="238" t="s">
        <v>304</v>
      </c>
      <c r="C90" s="248"/>
    </row>
    <row r="91" spans="1:3" ht="32" x14ac:dyDescent="0.15">
      <c r="A91" s="247" t="s">
        <v>311</v>
      </c>
      <c r="B91" s="238" t="s">
        <v>304</v>
      </c>
      <c r="C91" s="248"/>
    </row>
    <row r="92" spans="1:3" ht="32" x14ac:dyDescent="0.15">
      <c r="A92" s="247" t="s">
        <v>312</v>
      </c>
      <c r="B92" s="238" t="s">
        <v>304</v>
      </c>
      <c r="C92" s="248"/>
    </row>
    <row r="93" spans="1:3" ht="48" x14ac:dyDescent="0.15">
      <c r="A93" s="247" t="s">
        <v>313</v>
      </c>
      <c r="B93" s="238" t="s">
        <v>304</v>
      </c>
      <c r="C93" s="248"/>
    </row>
    <row r="94" spans="1:3" ht="48" x14ac:dyDescent="0.15">
      <c r="A94" s="247" t="s">
        <v>314</v>
      </c>
      <c r="B94" s="238" t="s">
        <v>304</v>
      </c>
      <c r="C94" s="248"/>
    </row>
    <row r="95" spans="1:3" ht="48" x14ac:dyDescent="0.15">
      <c r="A95" s="247" t="s">
        <v>315</v>
      </c>
      <c r="B95" s="238" t="s">
        <v>304</v>
      </c>
      <c r="C95" s="248"/>
    </row>
    <row r="96" spans="1:3" ht="16" x14ac:dyDescent="0.15">
      <c r="A96" s="247" t="s">
        <v>316</v>
      </c>
      <c r="B96" s="238" t="s">
        <v>304</v>
      </c>
      <c r="C96" s="248"/>
    </row>
    <row r="97" spans="1:3" ht="48" x14ac:dyDescent="0.15">
      <c r="A97" s="247" t="s">
        <v>317</v>
      </c>
      <c r="B97" s="238" t="s">
        <v>318</v>
      </c>
      <c r="C97" s="248"/>
    </row>
    <row r="98" spans="1:3" ht="32" x14ac:dyDescent="0.15">
      <c r="A98" s="247" t="s">
        <v>319</v>
      </c>
      <c r="B98" s="238" t="s">
        <v>318</v>
      </c>
      <c r="C98" s="248"/>
    </row>
    <row r="99" spans="1:3" ht="48" x14ac:dyDescent="0.15">
      <c r="A99" s="247" t="s">
        <v>320</v>
      </c>
      <c r="B99" s="238" t="s">
        <v>318</v>
      </c>
      <c r="C99" s="248"/>
    </row>
    <row r="100" spans="1:3" ht="48" x14ac:dyDescent="0.15">
      <c r="A100" s="247" t="s">
        <v>321</v>
      </c>
      <c r="B100" s="238" t="s">
        <v>318</v>
      </c>
      <c r="C100" s="248"/>
    </row>
    <row r="101" spans="1:3" ht="48" x14ac:dyDescent="0.15">
      <c r="A101" s="247" t="s">
        <v>322</v>
      </c>
      <c r="B101" s="238" t="s">
        <v>318</v>
      </c>
      <c r="C101" s="248"/>
    </row>
    <row r="102" spans="1:3" ht="32" x14ac:dyDescent="0.15">
      <c r="A102" s="247" t="s">
        <v>323</v>
      </c>
      <c r="B102" s="238" t="s">
        <v>318</v>
      </c>
      <c r="C102" s="248"/>
    </row>
    <row r="103" spans="1:3" ht="48" x14ac:dyDescent="0.15">
      <c r="A103" s="247" t="s">
        <v>324</v>
      </c>
      <c r="B103" s="238" t="s">
        <v>318</v>
      </c>
      <c r="C103" s="248"/>
    </row>
    <row r="104" spans="1:3" ht="65" thickBot="1" x14ac:dyDescent="0.2">
      <c r="A104" s="247" t="s">
        <v>325</v>
      </c>
      <c r="B104" s="238" t="s">
        <v>326</v>
      </c>
      <c r="C104" s="248"/>
    </row>
    <row r="105" spans="1:3" ht="16" x14ac:dyDescent="0.15">
      <c r="A105" s="249" t="s">
        <v>327</v>
      </c>
      <c r="B105" s="250"/>
      <c r="C105" s="245">
        <f>SUM(C85:C104)</f>
        <v>0</v>
      </c>
    </row>
    <row r="108" spans="1:3" ht="16" x14ac:dyDescent="0.15">
      <c r="A108" s="217" t="s">
        <v>328</v>
      </c>
      <c r="B108" s="217"/>
      <c r="C108" s="241"/>
    </row>
    <row r="109" spans="1:3" ht="16" x14ac:dyDescent="0.15">
      <c r="A109" s="246" t="s">
        <v>301</v>
      </c>
      <c r="B109" s="246" t="s">
        <v>329</v>
      </c>
      <c r="C109" s="246" t="s">
        <v>232</v>
      </c>
    </row>
    <row r="110" spans="1:3" ht="48" x14ac:dyDescent="0.15">
      <c r="A110" s="237" t="s">
        <v>330</v>
      </c>
      <c r="B110" s="238" t="s">
        <v>331</v>
      </c>
      <c r="C110" s="248"/>
    </row>
    <row r="111" spans="1:3" ht="48" x14ac:dyDescent="0.15">
      <c r="A111" s="237" t="s">
        <v>332</v>
      </c>
      <c r="B111" s="238" t="s">
        <v>331</v>
      </c>
      <c r="C111" s="248"/>
    </row>
    <row r="112" spans="1:3" ht="32" x14ac:dyDescent="0.15">
      <c r="A112" s="237" t="s">
        <v>333</v>
      </c>
      <c r="B112" s="238" t="s">
        <v>334</v>
      </c>
      <c r="C112" s="248"/>
    </row>
    <row r="113" spans="1:3" ht="48" x14ac:dyDescent="0.15">
      <c r="A113" s="237" t="s">
        <v>335</v>
      </c>
      <c r="B113" s="238" t="s">
        <v>331</v>
      </c>
      <c r="C113" s="248"/>
    </row>
    <row r="114" spans="1:3" ht="32" x14ac:dyDescent="0.15">
      <c r="A114" s="237" t="s">
        <v>336</v>
      </c>
      <c r="B114" s="238" t="s">
        <v>331</v>
      </c>
      <c r="C114" s="248"/>
    </row>
    <row r="115" spans="1:3" ht="16" x14ac:dyDescent="0.15">
      <c r="A115" s="237" t="s">
        <v>337</v>
      </c>
      <c r="B115" s="238" t="s">
        <v>331</v>
      </c>
      <c r="C115" s="248"/>
    </row>
    <row r="116" spans="1:3" ht="32" x14ac:dyDescent="0.15">
      <c r="A116" s="237" t="s">
        <v>338</v>
      </c>
      <c r="B116" s="238" t="s">
        <v>334</v>
      </c>
      <c r="C116" s="248"/>
    </row>
    <row r="117" spans="1:3" ht="32" x14ac:dyDescent="0.15">
      <c r="A117" s="237" t="s">
        <v>339</v>
      </c>
      <c r="B117" s="238" t="s">
        <v>331</v>
      </c>
      <c r="C117" s="248"/>
    </row>
    <row r="118" spans="1:3" ht="16" x14ac:dyDescent="0.15">
      <c r="A118" s="237" t="s">
        <v>340</v>
      </c>
      <c r="B118" s="238" t="s">
        <v>334</v>
      </c>
      <c r="C118" s="248"/>
    </row>
    <row r="119" spans="1:3" ht="32" x14ac:dyDescent="0.15">
      <c r="A119" s="237" t="s">
        <v>341</v>
      </c>
      <c r="B119" s="238" t="s">
        <v>331</v>
      </c>
      <c r="C119" s="248"/>
    </row>
    <row r="120" spans="1:3" ht="32" x14ac:dyDescent="0.15">
      <c r="A120" s="237" t="s">
        <v>342</v>
      </c>
      <c r="B120" s="238" t="s">
        <v>334</v>
      </c>
      <c r="C120" s="248"/>
    </row>
    <row r="121" spans="1:3" ht="16" x14ac:dyDescent="0.15">
      <c r="A121" s="250" t="s">
        <v>343</v>
      </c>
      <c r="B121" s="250"/>
      <c r="C121" s="245">
        <f>SUM(C110:C120)</f>
        <v>0</v>
      </c>
    </row>
    <row r="124" spans="1:3" ht="16" x14ac:dyDescent="0.15">
      <c r="A124" s="217" t="s">
        <v>344</v>
      </c>
      <c r="B124" s="217"/>
      <c r="C124" s="241"/>
    </row>
    <row r="125" spans="1:3" ht="16" x14ac:dyDescent="0.15">
      <c r="A125" s="246" t="s">
        <v>301</v>
      </c>
      <c r="B125" s="246" t="s">
        <v>329</v>
      </c>
      <c r="C125" s="246" t="s">
        <v>232</v>
      </c>
    </row>
    <row r="126" spans="1:3" ht="32" x14ac:dyDescent="0.15">
      <c r="A126" s="247" t="s">
        <v>345</v>
      </c>
      <c r="B126" s="238" t="s">
        <v>331</v>
      </c>
      <c r="C126" s="248"/>
    </row>
    <row r="127" spans="1:3" ht="32" x14ac:dyDescent="0.15">
      <c r="A127" s="247" t="s">
        <v>346</v>
      </c>
      <c r="B127" s="238" t="s">
        <v>331</v>
      </c>
      <c r="C127" s="248"/>
    </row>
    <row r="128" spans="1:3" ht="48" x14ac:dyDescent="0.15">
      <c r="A128" s="247" t="s">
        <v>347</v>
      </c>
      <c r="B128" s="238" t="s">
        <v>331</v>
      </c>
      <c r="C128" s="248"/>
    </row>
    <row r="129" spans="1:3" ht="32" x14ac:dyDescent="0.15">
      <c r="A129" s="247" t="s">
        <v>348</v>
      </c>
      <c r="B129" s="238" t="s">
        <v>331</v>
      </c>
      <c r="C129" s="248"/>
    </row>
    <row r="130" spans="1:3" ht="16" x14ac:dyDescent="0.15">
      <c r="A130" s="247" t="s">
        <v>349</v>
      </c>
      <c r="B130" s="238" t="s">
        <v>331</v>
      </c>
      <c r="C130" s="248"/>
    </row>
    <row r="131" spans="1:3" ht="16" x14ac:dyDescent="0.15">
      <c r="A131" s="247" t="s">
        <v>350</v>
      </c>
      <c r="B131" s="238" t="s">
        <v>331</v>
      </c>
      <c r="C131" s="248"/>
    </row>
    <row r="132" spans="1:3" ht="32" x14ac:dyDescent="0.15">
      <c r="A132" s="247" t="s">
        <v>351</v>
      </c>
      <c r="B132" s="238" t="s">
        <v>331</v>
      </c>
      <c r="C132" s="248"/>
    </row>
    <row r="133" spans="1:3" ht="16" x14ac:dyDescent="0.15">
      <c r="A133" s="250" t="s">
        <v>352</v>
      </c>
      <c r="B133" s="250"/>
      <c r="C133" s="245">
        <f>SUM(C126:C132)</f>
        <v>0</v>
      </c>
    </row>
    <row r="134" spans="1:3" ht="16" x14ac:dyDescent="0.2">
      <c r="A134" s="251"/>
      <c r="B134" s="251"/>
      <c r="C134" s="234"/>
    </row>
    <row r="135" spans="1:3" ht="16" x14ac:dyDescent="0.2">
      <c r="A135" s="251"/>
      <c r="B135" s="251"/>
      <c r="C135" s="234"/>
    </row>
    <row r="136" spans="1:3" ht="16" x14ac:dyDescent="0.15">
      <c r="A136" s="217" t="s">
        <v>353</v>
      </c>
      <c r="B136" s="217"/>
      <c r="C136" s="252"/>
    </row>
    <row r="137" spans="1:3" ht="16" x14ac:dyDescent="0.2">
      <c r="A137" s="246" t="s">
        <v>301</v>
      </c>
      <c r="B137" s="246" t="s">
        <v>232</v>
      </c>
      <c r="C137" s="234"/>
    </row>
    <row r="138" spans="1:3" ht="32" x14ac:dyDescent="0.2">
      <c r="A138" s="247" t="s">
        <v>354</v>
      </c>
      <c r="B138" s="248"/>
      <c r="C138" s="234"/>
    </row>
    <row r="139" spans="1:3" ht="16" x14ac:dyDescent="0.2">
      <c r="A139" s="247" t="s">
        <v>355</v>
      </c>
      <c r="B139" s="248"/>
      <c r="C139" s="234"/>
    </row>
    <row r="140" spans="1:3" ht="32" x14ac:dyDescent="0.2">
      <c r="A140" s="247" t="s">
        <v>356</v>
      </c>
      <c r="B140" s="248"/>
      <c r="C140" s="234"/>
    </row>
    <row r="141" spans="1:3" ht="32" x14ac:dyDescent="0.2">
      <c r="A141" s="247" t="s">
        <v>357</v>
      </c>
      <c r="B141" s="253"/>
      <c r="C141" s="234"/>
    </row>
    <row r="142" spans="1:3" ht="32" x14ac:dyDescent="0.2">
      <c r="A142" s="247" t="s">
        <v>358</v>
      </c>
      <c r="B142" s="253"/>
      <c r="C142" s="234"/>
    </row>
    <row r="143" spans="1:3" ht="48" x14ac:dyDescent="0.2">
      <c r="A143" s="254" t="s">
        <v>359</v>
      </c>
      <c r="B143" s="245">
        <f>SUM(B138:B142)</f>
        <v>0</v>
      </c>
      <c r="C143" s="234"/>
    </row>
    <row r="146" spans="1:2" ht="16" x14ac:dyDescent="0.15">
      <c r="A146" s="217" t="s">
        <v>360</v>
      </c>
      <c r="B146" s="217"/>
    </row>
    <row r="147" spans="1:2" ht="16" x14ac:dyDescent="0.15">
      <c r="A147" s="246" t="s">
        <v>231</v>
      </c>
      <c r="B147" s="246" t="s">
        <v>232</v>
      </c>
    </row>
    <row r="148" spans="1:2" ht="16" x14ac:dyDescent="0.15">
      <c r="A148" s="255" t="s">
        <v>361</v>
      </c>
      <c r="B148" s="248"/>
    </row>
    <row r="149" spans="1:2" ht="16" x14ac:dyDescent="0.15">
      <c r="A149" s="247" t="s">
        <v>236</v>
      </c>
      <c r="B149" s="248"/>
    </row>
    <row r="150" spans="1:2" ht="16" x14ac:dyDescent="0.15">
      <c r="A150" s="247" t="s">
        <v>362</v>
      </c>
      <c r="B150" s="248"/>
    </row>
    <row r="151" spans="1:2" ht="32" x14ac:dyDescent="0.15">
      <c r="A151" s="254" t="s">
        <v>363</v>
      </c>
      <c r="B151" s="245">
        <f>SUM(B148:B150)</f>
        <v>0</v>
      </c>
    </row>
    <row r="154" spans="1:2" ht="16" x14ac:dyDescent="0.15">
      <c r="A154" s="217" t="s">
        <v>182</v>
      </c>
      <c r="B154" s="217"/>
    </row>
    <row r="155" spans="1:2" ht="16" x14ac:dyDescent="0.15">
      <c r="A155" s="246" t="s">
        <v>231</v>
      </c>
      <c r="B155" s="246" t="s">
        <v>232</v>
      </c>
    </row>
    <row r="156" spans="1:2" ht="32" x14ac:dyDescent="0.15">
      <c r="A156" s="255" t="s">
        <v>364</v>
      </c>
      <c r="B156" s="248"/>
    </row>
    <row r="157" spans="1:2" ht="32" x14ac:dyDescent="0.15">
      <c r="A157" s="255" t="s">
        <v>365</v>
      </c>
      <c r="B157" s="248"/>
    </row>
    <row r="158" spans="1:2" ht="16" x14ac:dyDescent="0.15">
      <c r="A158" s="247" t="s">
        <v>366</v>
      </c>
      <c r="B158" s="248"/>
    </row>
    <row r="159" spans="1:2" ht="16" x14ac:dyDescent="0.15">
      <c r="A159" s="247" t="s">
        <v>367</v>
      </c>
      <c r="B159" s="253"/>
    </row>
    <row r="160" spans="1:2" ht="16" x14ac:dyDescent="0.15">
      <c r="A160" s="247" t="s">
        <v>368</v>
      </c>
      <c r="B160" s="253"/>
    </row>
    <row r="161" spans="1:3" ht="16" x14ac:dyDescent="0.15">
      <c r="A161" s="254" t="s">
        <v>369</v>
      </c>
      <c r="B161" s="245">
        <f>SUM(B156:B160)</f>
        <v>0</v>
      </c>
    </row>
    <row r="164" spans="1:3" x14ac:dyDescent="0.15">
      <c r="A164" s="256" t="s">
        <v>370</v>
      </c>
      <c r="B164" s="256"/>
      <c r="C164" s="256"/>
    </row>
    <row r="165" spans="1:3" x14ac:dyDescent="0.15">
      <c r="A165" s="257" t="s">
        <v>371</v>
      </c>
      <c r="B165" s="257" t="s">
        <v>232</v>
      </c>
      <c r="C165" s="257" t="s">
        <v>372</v>
      </c>
    </row>
    <row r="166" spans="1:3" x14ac:dyDescent="0.15">
      <c r="A166" s="258"/>
      <c r="B166" s="259"/>
      <c r="C166" s="258"/>
    </row>
    <row r="167" spans="1:3" x14ac:dyDescent="0.15">
      <c r="A167" s="258"/>
      <c r="B167" s="259"/>
      <c r="C167" s="258"/>
    </row>
    <row r="168" spans="1:3" x14ac:dyDescent="0.15">
      <c r="A168" s="258"/>
      <c r="B168" s="259"/>
      <c r="C168" s="258"/>
    </row>
    <row r="169" spans="1:3" x14ac:dyDescent="0.15">
      <c r="A169" s="258"/>
      <c r="B169" s="259"/>
      <c r="C169" s="258"/>
    </row>
    <row r="170" spans="1:3" x14ac:dyDescent="0.15">
      <c r="A170" s="258"/>
      <c r="B170" s="259"/>
      <c r="C170" s="258"/>
    </row>
    <row r="171" spans="1:3" x14ac:dyDescent="0.15">
      <c r="A171" s="258"/>
      <c r="B171" s="259"/>
      <c r="C171" s="258"/>
    </row>
    <row r="172" spans="1:3" x14ac:dyDescent="0.15">
      <c r="A172" s="258"/>
      <c r="B172" s="259"/>
      <c r="C172" s="258"/>
    </row>
    <row r="173" spans="1:3" x14ac:dyDescent="0.15">
      <c r="A173" s="258"/>
      <c r="B173" s="259"/>
      <c r="C173" s="258"/>
    </row>
    <row r="174" spans="1:3" x14ac:dyDescent="0.15">
      <c r="A174" s="258"/>
      <c r="B174" s="259"/>
      <c r="C174" s="258"/>
    </row>
    <row r="175" spans="1:3" x14ac:dyDescent="0.15">
      <c r="A175" s="258"/>
      <c r="B175" s="259"/>
      <c r="C175" s="258"/>
    </row>
    <row r="176" spans="1:3" x14ac:dyDescent="0.15">
      <c r="A176" s="258"/>
      <c r="B176" s="259"/>
      <c r="C176" s="258"/>
    </row>
    <row r="177" spans="1:3" x14ac:dyDescent="0.15">
      <c r="A177" s="258"/>
      <c r="B177" s="259"/>
      <c r="C177" s="258"/>
    </row>
    <row r="178" spans="1:3" x14ac:dyDescent="0.15">
      <c r="A178" s="258"/>
      <c r="B178" s="259"/>
      <c r="C178" s="258"/>
    </row>
    <row r="179" spans="1:3" x14ac:dyDescent="0.15">
      <c r="A179" s="258"/>
      <c r="B179" s="259"/>
      <c r="C179" s="258"/>
    </row>
  </sheetData>
  <sheetProtection password="EDC8" sheet="1" objects="1" scenarios="1"/>
  <mergeCells count="19">
    <mergeCell ref="A164:C164"/>
    <mergeCell ref="A121:B121"/>
    <mergeCell ref="A124:B124"/>
    <mergeCell ref="A133:B133"/>
    <mergeCell ref="A136:B136"/>
    <mergeCell ref="A146:B146"/>
    <mergeCell ref="A154:B154"/>
    <mergeCell ref="C38:C40"/>
    <mergeCell ref="D38:D40"/>
    <mergeCell ref="A65:C65"/>
    <mergeCell ref="A83:B83"/>
    <mergeCell ref="A105:B105"/>
    <mergeCell ref="A108:B108"/>
    <mergeCell ref="A1:B1"/>
    <mergeCell ref="A13:B13"/>
    <mergeCell ref="A26:B26"/>
    <mergeCell ref="A37:B37"/>
    <mergeCell ref="A38:A40"/>
    <mergeCell ref="B38:B4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Registro de Actividad</vt:lpstr>
      <vt:lpstr>Registro de Implantables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Tomasa Centella</dc:creator>
  <cp:lastModifiedBy>Tomasa Centella</cp:lastModifiedBy>
  <dcterms:created xsi:type="dcterms:W3CDTF">2018-01-08T12:53:10Z</dcterms:created>
  <dcterms:modified xsi:type="dcterms:W3CDTF">2018-01-08T13:34:34Z</dcterms:modified>
</cp:coreProperties>
</file>