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Estudio integr. diluciones" sheetId="3" r:id="rId1"/>
  </sheets>
  <definedNames>
    <definedName name="_xlnm.Print_Area" localSheetId="0">'Estudio integr. diluciones'!$B$8:$F$11</definedName>
  </definedNames>
  <calcPr calcId="124519"/>
</workbook>
</file>

<file path=xl/calcChain.xml><?xml version="1.0" encoding="utf-8"?>
<calcChain xmlns="http://schemas.openxmlformats.org/spreadsheetml/2006/main">
  <c r="E22" i="3"/>
  <c r="E21"/>
  <c r="E24" s="1"/>
  <c r="D22"/>
  <c r="D23" s="1"/>
  <c r="D21"/>
  <c r="D24" s="1"/>
  <c r="C22"/>
  <c r="C21"/>
  <c r="C24" s="1"/>
  <c r="E23" l="1"/>
  <c r="C23"/>
</calcChain>
</file>

<file path=xl/sharedStrings.xml><?xml version="1.0" encoding="utf-8"?>
<sst xmlns="http://schemas.openxmlformats.org/spreadsheetml/2006/main" count="28" uniqueCount="28">
  <si>
    <t>Magnitud</t>
  </si>
  <si>
    <t xml:space="preserve">COMISIÓN DE METROLOGÍA Y SISTEMAS ANALÍTICOS </t>
  </si>
  <si>
    <t>Fecha del estudio</t>
  </si>
  <si>
    <t>Unidad de medida</t>
  </si>
  <si>
    <t>Resultado 1</t>
  </si>
  <si>
    <t>Resultado 2</t>
  </si>
  <si>
    <t>Resultado 3</t>
  </si>
  <si>
    <t>Resultado 4</t>
  </si>
  <si>
    <t>Resultado 5</t>
  </si>
  <si>
    <t>Resultado 6</t>
  </si>
  <si>
    <t>Dilución 1/3</t>
  </si>
  <si>
    <t>Dilución 1/5</t>
  </si>
  <si>
    <t>Dilución 1/10</t>
  </si>
  <si>
    <t>% Desviación</t>
  </si>
  <si>
    <t>CV</t>
  </si>
  <si>
    <t>Media</t>
  </si>
  <si>
    <t>s</t>
  </si>
  <si>
    <t>Requisito CV (%)</t>
  </si>
  <si>
    <t>Requisito desviación (%)</t>
  </si>
  <si>
    <t xml:space="preserve">ESTUDIO DE LA INTEGRIDAD DE LAS DILUCIONES EN LA VALIDACIÓN DE UN PROCEDIMIENTO CROMATOGRÁFICO </t>
  </si>
  <si>
    <t>Valor teórico de la dilución</t>
  </si>
  <si>
    <t>MATERIAL SUPLEMENTARIO 6. EJEMPLO DE ESTUDIO DE LA INTEGRIDAD DE LAS DILUCIONES</t>
  </si>
  <si>
    <r>
      <t>San</t>
    </r>
    <r>
      <rPr>
        <sz val="11"/>
        <color rgb="FFFF0000"/>
        <rFont val="Symbol"/>
        <family val="1"/>
        <charset val="2"/>
      </rPr>
      <t>¾</t>
    </r>
    <r>
      <rPr>
        <sz val="11"/>
        <color rgb="FFFF0000"/>
        <rFont val="Calibri"/>
        <family val="2"/>
      </rPr>
      <t>Ciclosporina; c.masa</t>
    </r>
  </si>
  <si>
    <t>µg/L</t>
  </si>
  <si>
    <t>CONCLUSIÓN:</t>
  </si>
  <si>
    <t xml:space="preserve">El sistema de medida evaluado presenta una integridad de las diluciones adecuada ya que, para cada dilución:  </t>
  </si>
  <si>
    <t>- El coeficiente de variación obtenido entre replicados es ≤ 15 %.</t>
  </si>
  <si>
    <t>- El porcentaje de desviación (diferencia porcentual entre la media de los valores obtenidos y su correspondiente valor teórico dividido por el valor teórico) es ≤ 15 %.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</si>
</sst>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name val="CG Times (WN)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sz val="11"/>
      <color rgb="FFFF0000"/>
      <name val="Symbol"/>
      <family val="1"/>
      <charset val="2"/>
    </font>
    <font>
      <b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43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4" fontId="22" fillId="24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1" fontId="22" fillId="24" borderId="14" xfId="0" applyNumberFormat="1" applyFont="1" applyFill="1" applyBorder="1" applyAlignment="1">
      <alignment horizontal="center" vertical="center"/>
    </xf>
    <xf numFmtId="0" fontId="0" fillId="25" borderId="15" xfId="0" applyFill="1" applyBorder="1" applyAlignment="1"/>
    <xf numFmtId="0" fontId="0" fillId="25" borderId="12" xfId="0" applyFill="1" applyBorder="1" applyAlignment="1"/>
    <xf numFmtId="0" fontId="0" fillId="0" borderId="0" xfId="0"/>
    <xf numFmtId="0" fontId="24" fillId="0" borderId="0" xfId="0" applyFont="1" applyBorder="1"/>
    <xf numFmtId="0" fontId="0" fillId="0" borderId="0" xfId="0" applyBorder="1"/>
    <xf numFmtId="0" fontId="0" fillId="25" borderId="19" xfId="0" applyFill="1" applyBorder="1" applyAlignment="1"/>
    <xf numFmtId="0" fontId="25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3" fillId="25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0" xfId="0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1" fillId="25" borderId="15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24" borderId="11" xfId="0" applyFont="1" applyFill="1" applyBorder="1" applyAlignment="1">
      <alignment horizontal="left"/>
    </xf>
    <xf numFmtId="0" fontId="22" fillId="24" borderId="10" xfId="0" applyFont="1" applyFill="1" applyBorder="1" applyAlignment="1">
      <alignment horizontal="left"/>
    </xf>
    <xf numFmtId="0" fontId="22" fillId="24" borderId="13" xfId="0" applyFont="1" applyFill="1" applyBorder="1" applyAlignment="1">
      <alignment horizontal="left"/>
    </xf>
    <xf numFmtId="0" fontId="22" fillId="24" borderId="14" xfId="0" applyFont="1" applyFill="1" applyBorder="1" applyAlignment="1">
      <alignment horizontal="left" vertical="center"/>
    </xf>
    <xf numFmtId="0" fontId="28" fillId="0" borderId="0" xfId="0" applyFont="1" applyAlignment="1">
      <alignment horizontal="right"/>
    </xf>
    <xf numFmtId="49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47625</xdr:rowOff>
    </xdr:from>
    <xdr:to>
      <xdr:col>1</xdr:col>
      <xdr:colOff>1533525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80975"/>
          <a:ext cx="1495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topLeftCell="A8" workbookViewId="0">
      <selection activeCell="C31" sqref="C31"/>
    </sheetView>
  </sheetViews>
  <sheetFormatPr baseColWidth="10" defaultColWidth="9.140625" defaultRowHeight="15"/>
  <cols>
    <col min="1" max="1" width="2" style="19" customWidth="1"/>
    <col min="2" max="2" width="27" customWidth="1"/>
    <col min="3" max="3" width="16.85546875" bestFit="1" customWidth="1"/>
    <col min="4" max="4" width="20.85546875" style="2" bestFit="1" customWidth="1"/>
    <col min="5" max="5" width="20.85546875" bestFit="1" customWidth="1"/>
    <col min="6" max="6" width="24.5703125" bestFit="1" customWidth="1"/>
    <col min="8" max="8" width="13.140625" customWidth="1"/>
  </cols>
  <sheetData>
    <row r="1" spans="2:11" s="19" customFormat="1" ht="42.75" customHeight="1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ht="10.5" customHeight="1"/>
    <row r="3" spans="2:11" ht="18" customHeight="1">
      <c r="B3" s="9"/>
      <c r="C3" s="20" t="s">
        <v>1</v>
      </c>
      <c r="D3" s="21"/>
      <c r="E3" s="22"/>
      <c r="F3" s="27" t="s">
        <v>19</v>
      </c>
      <c r="G3" s="28"/>
      <c r="H3" s="29"/>
    </row>
    <row r="4" spans="2:11" ht="15" customHeight="1">
      <c r="B4" s="10"/>
      <c r="C4" s="23"/>
      <c r="D4" s="23"/>
      <c r="E4" s="24"/>
      <c r="F4" s="30"/>
      <c r="G4" s="31"/>
      <c r="H4" s="32"/>
      <c r="I4" s="12"/>
      <c r="J4" s="13"/>
    </row>
    <row r="5" spans="2:11" ht="22.5" customHeight="1">
      <c r="B5" s="14"/>
      <c r="C5" s="25"/>
      <c r="D5" s="25"/>
      <c r="E5" s="26"/>
      <c r="F5" s="33"/>
      <c r="G5" s="34"/>
      <c r="H5" s="35"/>
    </row>
    <row r="6" spans="2:11" ht="16.5" customHeight="1"/>
    <row r="8" spans="2:11">
      <c r="B8" s="7" t="s">
        <v>2</v>
      </c>
      <c r="C8" s="6"/>
      <c r="D8"/>
    </row>
    <row r="9" spans="2:11">
      <c r="B9" s="7" t="s">
        <v>0</v>
      </c>
      <c r="C9" s="37" t="s">
        <v>22</v>
      </c>
      <c r="D9" s="38"/>
      <c r="E9" s="38"/>
      <c r="F9" s="39"/>
    </row>
    <row r="10" spans="2:11">
      <c r="B10" s="3" t="s">
        <v>3</v>
      </c>
      <c r="C10" s="40" t="s">
        <v>23</v>
      </c>
      <c r="D10" s="19"/>
      <c r="E10" s="19"/>
      <c r="F10" s="19"/>
    </row>
    <row r="11" spans="2:11">
      <c r="B11" s="1"/>
      <c r="C11" s="1"/>
      <c r="E11" s="2"/>
    </row>
    <row r="12" spans="2:11">
      <c r="C12" s="4" t="s">
        <v>10</v>
      </c>
      <c r="D12" s="4" t="s">
        <v>11</v>
      </c>
      <c r="E12" s="4" t="s">
        <v>12</v>
      </c>
    </row>
    <row r="13" spans="2:11">
      <c r="B13" s="5" t="s">
        <v>20</v>
      </c>
      <c r="C13" s="8">
        <v>1000</v>
      </c>
      <c r="D13" s="8">
        <v>600</v>
      </c>
      <c r="E13" s="8">
        <v>300</v>
      </c>
    </row>
    <row r="14" spans="2:11">
      <c r="B14" s="5" t="s">
        <v>4</v>
      </c>
      <c r="C14" s="8">
        <v>985</v>
      </c>
      <c r="D14" s="8">
        <v>525</v>
      </c>
      <c r="E14" s="8">
        <v>200</v>
      </c>
    </row>
    <row r="15" spans="2:11">
      <c r="B15" s="5" t="s">
        <v>5</v>
      </c>
      <c r="C15" s="8">
        <v>1251</v>
      </c>
      <c r="D15" s="8">
        <v>531</v>
      </c>
      <c r="E15" s="8">
        <v>256</v>
      </c>
    </row>
    <row r="16" spans="2:11">
      <c r="B16" s="5" t="s">
        <v>6</v>
      </c>
      <c r="C16" s="8">
        <v>1052</v>
      </c>
      <c r="D16" s="8">
        <v>625</v>
      </c>
      <c r="E16" s="8">
        <v>301</v>
      </c>
    </row>
    <row r="17" spans="1:13">
      <c r="B17" s="5" t="s">
        <v>7</v>
      </c>
      <c r="C17" s="8">
        <v>975</v>
      </c>
      <c r="D17" s="8">
        <v>641</v>
      </c>
      <c r="E17" s="8">
        <v>274</v>
      </c>
    </row>
    <row r="18" spans="1:13">
      <c r="B18" s="5" t="s">
        <v>8</v>
      </c>
      <c r="C18" s="8">
        <v>1002</v>
      </c>
      <c r="D18" s="8">
        <v>684</v>
      </c>
      <c r="E18" s="8">
        <v>299</v>
      </c>
    </row>
    <row r="19" spans="1:13">
      <c r="B19" s="5" t="s">
        <v>9</v>
      </c>
      <c r="C19" s="8">
        <v>1115</v>
      </c>
      <c r="D19" s="8">
        <v>611</v>
      </c>
      <c r="E19" s="8">
        <v>262</v>
      </c>
    </row>
    <row r="20" spans="1:13">
      <c r="D20"/>
    </row>
    <row r="21" spans="1:13">
      <c r="B21" s="16" t="s">
        <v>15</v>
      </c>
      <c r="C21" s="18">
        <f>AVERAGE(C14:C19)</f>
        <v>1063.3333333333333</v>
      </c>
      <c r="D21" s="18">
        <f>AVERAGE(D14:D19)</f>
        <v>602.83333333333337</v>
      </c>
      <c r="E21" s="18">
        <f>AVERAGE(E14:E19)</f>
        <v>265.33333333333331</v>
      </c>
    </row>
    <row r="22" spans="1:13">
      <c r="B22" s="16" t="s">
        <v>16</v>
      </c>
      <c r="C22" s="18">
        <f>STDEV(C14:C19)</f>
        <v>105.56261964666567</v>
      </c>
      <c r="D22" s="18">
        <f>STDEV(D14:D19)</f>
        <v>62.961628526164233</v>
      </c>
      <c r="E22" s="18">
        <f>STDEV(E14:E19)</f>
        <v>37.006305768972169</v>
      </c>
    </row>
    <row r="23" spans="1:13">
      <c r="B23" s="15" t="s">
        <v>14</v>
      </c>
      <c r="C23" s="18">
        <f>100*C22/C21</f>
        <v>9.9275190890281202</v>
      </c>
      <c r="D23" s="18">
        <f>100*D22/D21</f>
        <v>10.444284521896195</v>
      </c>
      <c r="E23" s="18">
        <f>100*E22/E21</f>
        <v>13.947100164185493</v>
      </c>
    </row>
    <row r="24" spans="1:13">
      <c r="B24" s="16" t="s">
        <v>13</v>
      </c>
      <c r="C24" s="18">
        <f>100*(C21-C13)/C13</f>
        <v>6.3333333333333259</v>
      </c>
      <c r="D24" s="18">
        <f>100*(D21-D13)/D13</f>
        <v>0.47222222222222854</v>
      </c>
      <c r="E24" s="18">
        <f>100*(E21-E13)/E13</f>
        <v>-11.555555555555562</v>
      </c>
    </row>
    <row r="25" spans="1:13" s="11" customFormat="1">
      <c r="A25" s="19"/>
      <c r="B25" s="16"/>
      <c r="C25" s="18"/>
      <c r="D25" s="18"/>
      <c r="E25" s="18"/>
    </row>
    <row r="26" spans="1:13">
      <c r="B26" s="16" t="s">
        <v>17</v>
      </c>
      <c r="C26" s="17">
        <v>0.15</v>
      </c>
      <c r="D26" s="17">
        <v>0.15</v>
      </c>
      <c r="E26" s="17">
        <v>0.15</v>
      </c>
    </row>
    <row r="27" spans="1:13">
      <c r="B27" s="16" t="s">
        <v>18</v>
      </c>
      <c r="C27" s="17">
        <v>0.15</v>
      </c>
      <c r="D27" s="17">
        <v>0.15</v>
      </c>
      <c r="E27" s="17">
        <v>0.15</v>
      </c>
    </row>
    <row r="29" spans="1:13" ht="15.75">
      <c r="B29" s="41" t="s">
        <v>24</v>
      </c>
      <c r="C29" s="19" t="s">
        <v>25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>
      <c r="B30" s="19"/>
      <c r="C30" s="42" t="s">
        <v>26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13">
      <c r="B31" s="19"/>
      <c r="C31" s="42" t="s">
        <v>27</v>
      </c>
      <c r="E31" s="19"/>
      <c r="F31" s="19"/>
      <c r="G31" s="19"/>
      <c r="H31" s="19"/>
      <c r="I31" s="19"/>
      <c r="J31" s="19"/>
      <c r="K31" s="19"/>
      <c r="L31" s="19"/>
      <c r="M31" s="19"/>
    </row>
  </sheetData>
  <mergeCells count="4">
    <mergeCell ref="B1:K1"/>
    <mergeCell ref="C9:F9"/>
    <mergeCell ref="C3:E5"/>
    <mergeCell ref="F3:H5"/>
  </mergeCells>
  <phoneticPr fontId="18" type="noConversion"/>
  <pageMargins left="1.73" right="0.27" top="0.28999999999999998" bottom="0.27" header="0.2" footer="0.18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Estudio integr. diluciones</vt:lpstr>
      <vt:lpstr>'Estudio integr. diluciones'!Área_de_impresión</vt:lpstr>
    </vt:vector>
  </TitlesOfParts>
  <Company>UAB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</cp:lastModifiedBy>
  <cp:lastPrinted>2014-02-25T16:33:30Z</cp:lastPrinted>
  <dcterms:created xsi:type="dcterms:W3CDTF">2012-11-08T10:05:26Z</dcterms:created>
  <dcterms:modified xsi:type="dcterms:W3CDTF">2016-09-18T12:10:30Z</dcterms:modified>
</cp:coreProperties>
</file>