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11640" tabRatio="809"/>
  </bookViews>
  <sheets>
    <sheet name="Estab Sol. prim., sec., trabajo" sheetId="3" r:id="rId1"/>
    <sheet name="Estab a corto plazo" sheetId="9" r:id="rId2"/>
    <sheet name="Estab a largo plazo" sheetId="10" r:id="rId3"/>
    <sheet name="ciclos cong-descong." sheetId="11" r:id="rId4"/>
    <sheet name="Estab muest. pacientes" sheetId="7" r:id="rId5"/>
    <sheet name="Estab muestreador" sheetId="12" r:id="rId6"/>
  </sheets>
  <definedNames>
    <definedName name="_xlnm.Print_Area" localSheetId="3">'ciclos cong-descong.'!$B$8:$G$14</definedName>
    <definedName name="_xlnm.Print_Area" localSheetId="1">'Estab a corto plazo'!$B$8:$G$14</definedName>
    <definedName name="_xlnm.Print_Area" localSheetId="2">'Estab a largo plazo'!$B$8:$G$14</definedName>
    <definedName name="_xlnm.Print_Area" localSheetId="4">'Estab muest. pacientes'!$B$8:$G$13</definedName>
    <definedName name="_xlnm.Print_Area" localSheetId="5">'Estab muestreador'!$B$8:$G$14</definedName>
    <definedName name="_xlnm.Print_Area" localSheetId="0">'Estab Sol. prim., sec., trabajo'!$B$8:$G$16</definedName>
  </definedNames>
  <calcPr calcId="124519"/>
</workbook>
</file>

<file path=xl/calcChain.xml><?xml version="1.0" encoding="utf-8"?>
<calcChain xmlns="http://schemas.openxmlformats.org/spreadsheetml/2006/main">
  <c r="J18" i="12"/>
  <c r="J17"/>
  <c r="J16"/>
  <c r="J30" i="11"/>
  <c r="J29"/>
  <c r="J28"/>
  <c r="J24"/>
  <c r="J23"/>
  <c r="J22"/>
  <c r="J18"/>
  <c r="J17"/>
  <c r="J16"/>
  <c r="J18" i="10"/>
  <c r="J17"/>
  <c r="J16"/>
  <c r="J18" i="9"/>
  <c r="J17"/>
  <c r="J16"/>
  <c r="D36" i="7"/>
  <c r="J18" i="3"/>
  <c r="J29"/>
  <c r="J28"/>
  <c r="J24"/>
  <c r="J23"/>
  <c r="J22"/>
  <c r="J21"/>
  <c r="J20"/>
  <c r="J19"/>
</calcChain>
</file>

<file path=xl/sharedStrings.xml><?xml version="1.0" encoding="utf-8"?>
<sst xmlns="http://schemas.openxmlformats.org/spreadsheetml/2006/main" count="205" uniqueCount="85">
  <si>
    <t>Magnitud</t>
  </si>
  <si>
    <t>PD (%)</t>
  </si>
  <si>
    <r>
      <rPr>
        <b/>
        <i/>
        <sz val="10"/>
        <rFont val="Arial"/>
        <family val="2"/>
      </rPr>
      <t>PD</t>
    </r>
    <r>
      <rPr>
        <b/>
        <sz val="10"/>
        <rFont val="Arial"/>
        <family val="2"/>
      </rPr>
      <t xml:space="preserve"> (%)</t>
    </r>
  </si>
  <si>
    <t>Material de control 1</t>
  </si>
  <si>
    <t>Material de control 2</t>
  </si>
  <si>
    <t>Material de control 3</t>
  </si>
  <si>
    <t xml:space="preserve">COMISIÓN DE METROLOGÍA Y SISTEMAS ANALÍTICOS </t>
  </si>
  <si>
    <t>Fecha del estudio</t>
  </si>
  <si>
    <t>Unidad de medida</t>
  </si>
  <si>
    <t>Estándar interno</t>
  </si>
  <si>
    <t>Periodo de tiempo del estudio</t>
  </si>
  <si>
    <t>Condiciones de almacenamiento de las soluciones del analito</t>
  </si>
  <si>
    <t>Solución primaria  analito</t>
  </si>
  <si>
    <t>Solución secundaria analito 1</t>
  </si>
  <si>
    <t>Solución secundaria analito 2</t>
  </si>
  <si>
    <t>Solución secundaria analito 3</t>
  </si>
  <si>
    <t>Solución secundaria analito 4</t>
  </si>
  <si>
    <t>Solución secundaria analito 5</t>
  </si>
  <si>
    <t>Solución secundaria analito 6</t>
  </si>
  <si>
    <t>Valor teórico</t>
  </si>
  <si>
    <t>Resultado 1</t>
  </si>
  <si>
    <t>Resultado 2</t>
  </si>
  <si>
    <t>Resultado 3</t>
  </si>
  <si>
    <t>Resultado 4</t>
  </si>
  <si>
    <t>Resultado 5</t>
  </si>
  <si>
    <t>Resultado 6</t>
  </si>
  <si>
    <t>Solución primaria estándar interno</t>
  </si>
  <si>
    <t>Solució de trabajo del estándar interno</t>
  </si>
  <si>
    <t>Condiciones de almacenamiento de la soluciones est. Interno</t>
  </si>
  <si>
    <t>Condiciones de almacenamiento de los materiales de control</t>
  </si>
  <si>
    <t>ANALITO. Ciclo congelación-descongelación 1</t>
  </si>
  <si>
    <t>ANALITO. Ciclo congelación-descongelación 2</t>
  </si>
  <si>
    <t>ANALITO. Ciclo congelación-descongelación 3</t>
  </si>
  <si>
    <t>Condiciones de almacenamiento muestras de pacientes</t>
  </si>
  <si>
    <r>
      <t>Resultado t</t>
    </r>
    <r>
      <rPr>
        <b/>
        <vertAlign val="subscript"/>
        <sz val="10"/>
        <rFont val="Arial"/>
        <family val="2"/>
      </rPr>
      <t>0</t>
    </r>
  </si>
  <si>
    <r>
      <t>Resultado t</t>
    </r>
    <r>
      <rPr>
        <b/>
        <vertAlign val="subscript"/>
        <sz val="10"/>
        <rFont val="Arial"/>
        <family val="2"/>
      </rPr>
      <t>1</t>
    </r>
  </si>
  <si>
    <t>Muestra paciente 1</t>
  </si>
  <si>
    <t>Muestra paciente 2</t>
  </si>
  <si>
    <t>Muestra paciente 3</t>
  </si>
  <si>
    <t>Muestra paciente 4</t>
  </si>
  <si>
    <t>Muestra paciente 5</t>
  </si>
  <si>
    <t>Muestra paciente 6</t>
  </si>
  <si>
    <t>Muestra paciente 7</t>
  </si>
  <si>
    <t>Muestra paciente 8</t>
  </si>
  <si>
    <t>Muestra paciente 9</t>
  </si>
  <si>
    <t>Muestra paciente 10</t>
  </si>
  <si>
    <t>Muestra paciente 11</t>
  </si>
  <si>
    <t>Muestra paciente 12</t>
  </si>
  <si>
    <t>Muestra paciente 13</t>
  </si>
  <si>
    <t>Muestra paciente 14</t>
  </si>
  <si>
    <t>Muestra paciente 15</t>
  </si>
  <si>
    <t>Muestra paciente 16</t>
  </si>
  <si>
    <t>Muestra paciente 17</t>
  </si>
  <si>
    <t>Muestra paciente 18</t>
  </si>
  <si>
    <t>Muestra paciente 19</t>
  </si>
  <si>
    <t>Muestra paciente 20</t>
  </si>
  <si>
    <t>Condiciones de almacenamiento de los extractos del materiales de control</t>
  </si>
  <si>
    <t>Extracto del material de control 1</t>
  </si>
  <si>
    <t>Extracto del material de control 2</t>
  </si>
  <si>
    <t>Extracto del material de control 3</t>
  </si>
  <si>
    <t xml:space="preserve">ESTUDIO DE LA ESTABILIDAD EN LA VALIDACIÓN DE UN PROCEDIMIENTO CROMATOGRÁFICO </t>
  </si>
  <si>
    <t>MATERIAL SUPLEMENTARIO 7. EJEMPLO DE ESTUDIO DE LA ESTABILIDAD. PARTE I: ESTABILIDAD DE LAS SOLUCIONES PRIMARIAS Y DE TRABAJO</t>
  </si>
  <si>
    <r>
      <t>San</t>
    </r>
    <r>
      <rPr>
        <sz val="11"/>
        <color indexed="10"/>
        <rFont val="Symbol"/>
        <family val="1"/>
        <charset val="2"/>
      </rPr>
      <t>¾</t>
    </r>
    <r>
      <rPr>
        <sz val="9.9"/>
        <color indexed="10"/>
        <rFont val="Calibri"/>
        <family val="2"/>
      </rPr>
      <t>Ciclosporina A; c.masa</t>
    </r>
  </si>
  <si>
    <t>µg/L</t>
  </si>
  <si>
    <r>
      <t>D</t>
    </r>
    <r>
      <rPr>
        <vertAlign val="subscript"/>
        <sz val="11"/>
        <color indexed="10"/>
        <rFont val="Calibri"/>
        <family val="2"/>
      </rPr>
      <t>12</t>
    </r>
    <r>
      <rPr>
        <sz val="11"/>
        <color indexed="10"/>
        <rFont val="Calibri"/>
        <family val="2"/>
      </rPr>
      <t>-Ciclosporina A</t>
    </r>
  </si>
  <si>
    <t>6 meses</t>
  </si>
  <si>
    <t>- 80 ºC</t>
  </si>
  <si>
    <t>mg/L</t>
  </si>
  <si>
    <t>CONCLUSIÓN:</t>
  </si>
  <si>
    <t>MATERIAL SUPLEMENTARIO 7. EJEMPLO DE ESTUDIO DE LA ESTABILIDAD. PARTE II: ESTABILIDAD A CORTO PLAZO</t>
  </si>
  <si>
    <t>1 semana</t>
  </si>
  <si>
    <t>(2-8) ºC</t>
  </si>
  <si>
    <t>Los materiales de control son estables a (2-8) ºC durante 1 semana ya que las correspondientes diferencias relativas porcentuales (PD) están comprendidas entre ± 15 %.</t>
  </si>
  <si>
    <t>Las diferentes soluciones primarias y secundarias son estables a -80 ºC durante 6 meses ya que las correspondientes diferencias relativas porcentuales (PD) están comprendidas entre ± 15 %.</t>
  </si>
  <si>
    <t>Los materiales de control son estables a -80 ºC ºC durante 6 meses ya que las correspondientes diferencias relativas porcentuales (PD) están comprendidas entre ± 15 %.</t>
  </si>
  <si>
    <t>MATERIAL SUPLEMENTARIO 7. EJEMPLO DE ESTUDIO DE LA ESTABILIDAD. PARTE III: ESTABILIDAD A LARGO PLAZO</t>
  </si>
  <si>
    <t>MATERIAL SUPLEMENTARIO 7. EJEMPLO DE ESTUDIO DE LA ESTABILIDAD. PARTE IV: Nº de CICLOS DE CONGELACIÓN-DESCONGELACIÓN</t>
  </si>
  <si>
    <t>Cada 24 horas</t>
  </si>
  <si>
    <t>Los materiales de control pueden congelerarse y descongelarse sólo 2 veces ya que únicamente las diferencias relativas porcentuales (PD) del primer y segundo ciclo están comprendidas entre ± 15 %.</t>
  </si>
  <si>
    <t>MATERIAL SUPLEMENTARIO 7. EJEMPLO DE ESTUDIO DE LA ESTABILIDAD. PARTE V: ESTABILIDAD DE LAS MUESTRAS DE PACIENTES</t>
  </si>
  <si>
    <t>Las muestras de pacientes son estables a (2-8) ºC durante 1 semana ya que la diferencia relativa porcentual (PD) está comprendida entre ± 15 %.</t>
  </si>
  <si>
    <t>MATERIAL SUPLEMENTARIO 7. EJEMPLO DE ESTUDIO DE LA ESTABILIDAD. PARTE VI: ESTABILIDAD DEL EXTRACTO EN EL MUESTREADOR</t>
  </si>
  <si>
    <t>12 horas</t>
  </si>
  <si>
    <t>Temperatura ambiente</t>
  </si>
  <si>
    <t>Los extractos de los materiales de control son estables a temperatura ambiente durante 12 horas ya que las correspondientes diferencias relativas porcentuales (PD) están comprendidas entre ± 15 %.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</si>
</sst>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G Times (WN)"/>
      <family val="1"/>
    </font>
    <font>
      <b/>
      <sz val="10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vertAlign val="subscript"/>
      <sz val="10"/>
      <name val="Arial"/>
      <family val="2"/>
    </font>
    <font>
      <b/>
      <sz val="12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1"/>
      <color indexed="10"/>
      <name val="Symbol"/>
      <family val="1"/>
      <charset val="2"/>
    </font>
    <font>
      <sz val="9.9"/>
      <color indexed="10"/>
      <name val="Calibri"/>
      <family val="2"/>
    </font>
    <font>
      <vertAlign val="subscript"/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53">
    <xf numFmtId="0" fontId="0" fillId="0" borderId="0" xfId="0"/>
    <xf numFmtId="0" fontId="19" fillId="0" borderId="0" xfId="0" applyFont="1"/>
    <xf numFmtId="0" fontId="0" fillId="0" borderId="0" xfId="0" applyAlignment="1">
      <alignment horizontal="center"/>
    </xf>
    <xf numFmtId="0" fontId="17" fillId="0" borderId="0" xfId="0" applyFont="1" applyBorder="1" applyAlignment="1">
      <alignment horizontal="right"/>
    </xf>
    <xf numFmtId="0" fontId="22" fillId="0" borderId="0" xfId="0" applyFont="1"/>
    <xf numFmtId="0" fontId="23" fillId="26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4" fontId="22" fillId="24" borderId="14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164" fontId="22" fillId="24" borderId="14" xfId="0" applyNumberFormat="1" applyFont="1" applyFill="1" applyBorder="1" applyAlignment="1">
      <alignment horizontal="center" vertical="center"/>
    </xf>
    <xf numFmtId="2" fontId="24" fillId="27" borderId="14" xfId="0" applyNumberFormat="1" applyFont="1" applyFill="1" applyBorder="1" applyAlignment="1">
      <alignment horizontal="center" vertical="center"/>
    </xf>
    <xf numFmtId="2" fontId="22" fillId="24" borderId="14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30" fillId="0" borderId="0" xfId="0" applyFont="1" applyBorder="1"/>
    <xf numFmtId="0" fontId="0" fillId="0" borderId="0" xfId="0" applyBorder="1"/>
    <xf numFmtId="0" fontId="0" fillId="25" borderId="16" xfId="0" applyFill="1" applyBorder="1" applyAlignment="1"/>
    <xf numFmtId="0" fontId="0" fillId="25" borderId="12" xfId="0" applyFill="1" applyBorder="1" applyAlignment="1"/>
    <xf numFmtId="0" fontId="0" fillId="25" borderId="20" xfId="0" applyFill="1" applyBorder="1" applyAlignment="1"/>
    <xf numFmtId="0" fontId="0" fillId="0" borderId="0" xfId="0"/>
    <xf numFmtId="0" fontId="29" fillId="25" borderId="17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0" xfId="0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21" fillId="25" borderId="16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1" fillId="25" borderId="18" xfId="0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1" fillId="25" borderId="0" xfId="0" applyFont="1" applyFill="1" applyBorder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21" fillId="25" borderId="20" xfId="0" applyFont="1" applyFill="1" applyBorder="1" applyAlignment="1">
      <alignment horizontal="center" vertical="center" wrapText="1"/>
    </xf>
    <xf numFmtId="0" fontId="21" fillId="25" borderId="21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24" borderId="11" xfId="0" applyFont="1" applyFill="1" applyBorder="1" applyAlignment="1">
      <alignment horizontal="left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13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left"/>
    </xf>
    <xf numFmtId="0" fontId="22" fillId="24" borderId="10" xfId="0" applyFont="1" applyFill="1" applyBorder="1" applyAlignment="1">
      <alignment horizontal="left"/>
    </xf>
    <xf numFmtId="0" fontId="22" fillId="24" borderId="13" xfId="0" applyFont="1" applyFill="1" applyBorder="1" applyAlignment="1">
      <alignment horizontal="left"/>
    </xf>
    <xf numFmtId="0" fontId="12" fillId="24" borderId="11" xfId="0" applyFont="1" applyFill="1" applyBorder="1" applyAlignment="1">
      <alignment horizontal="left"/>
    </xf>
    <xf numFmtId="49" fontId="25" fillId="24" borderId="11" xfId="0" applyNumberFormat="1" applyFont="1" applyFill="1" applyBorder="1" applyAlignment="1">
      <alignment horizontal="left" vertical="center"/>
    </xf>
    <xf numFmtId="49" fontId="25" fillId="24" borderId="10" xfId="0" applyNumberFormat="1" applyFont="1" applyFill="1" applyBorder="1" applyAlignment="1">
      <alignment horizontal="left" vertical="center"/>
    </xf>
    <xf numFmtId="49" fontId="25" fillId="24" borderId="13" xfId="0" applyNumberFormat="1" applyFont="1" applyFill="1" applyBorder="1" applyAlignment="1">
      <alignment horizontal="left" vertical="center"/>
    </xf>
    <xf numFmtId="165" fontId="22" fillId="24" borderId="1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49" fontId="0" fillId="0" borderId="0" xfId="0" applyNumberFormat="1"/>
    <xf numFmtId="0" fontId="31" fillId="0" borderId="0" xfId="0" applyFont="1" applyAlignment="1">
      <alignment vertical="center"/>
    </xf>
    <xf numFmtId="164" fontId="17" fillId="28" borderId="15" xfId="0" applyNumberFormat="1" applyFont="1" applyFill="1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" y="180975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180975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180975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180975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180975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180975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workbookViewId="0">
      <selection activeCell="C12" sqref="C12:F13"/>
    </sheetView>
  </sheetViews>
  <sheetFormatPr baseColWidth="10" defaultColWidth="9.140625" defaultRowHeight="15"/>
  <cols>
    <col min="1" max="1" width="17.140625" style="5" customWidth="1"/>
    <col min="2" max="2" width="40.42578125" customWidth="1"/>
    <col min="3" max="3" width="12.7109375" customWidth="1"/>
    <col min="4" max="4" width="15.28515625" style="2" bestFit="1" customWidth="1"/>
    <col min="5" max="9" width="15.28515625" bestFit="1" customWidth="1"/>
  </cols>
  <sheetData>
    <row r="1" spans="1:12" s="20" customFormat="1" ht="46.5" customHeight="1">
      <c r="B1" s="51" t="s">
        <v>61</v>
      </c>
      <c r="C1" s="51"/>
      <c r="D1" s="51"/>
      <c r="E1" s="51"/>
      <c r="F1" s="51"/>
      <c r="G1" s="51"/>
      <c r="H1" s="51"/>
      <c r="I1" s="51"/>
      <c r="J1" s="51"/>
    </row>
    <row r="2" spans="1:12" ht="10.5" customHeight="1">
      <c r="A2"/>
    </row>
    <row r="3" spans="1:12" ht="18" customHeight="1">
      <c r="A3"/>
      <c r="B3" s="17"/>
      <c r="C3" s="21" t="s">
        <v>6</v>
      </c>
      <c r="D3" s="22"/>
      <c r="E3" s="23"/>
      <c r="F3" s="28" t="s">
        <v>60</v>
      </c>
      <c r="G3" s="29"/>
      <c r="H3" s="29"/>
      <c r="I3" s="29"/>
      <c r="J3" s="30"/>
    </row>
    <row r="4" spans="1:12" ht="15" customHeight="1">
      <c r="A4"/>
      <c r="B4" s="18"/>
      <c r="C4" s="24"/>
      <c r="D4" s="24"/>
      <c r="E4" s="25"/>
      <c r="F4" s="31"/>
      <c r="G4" s="32"/>
      <c r="H4" s="32"/>
      <c r="I4" s="32"/>
      <c r="J4" s="33"/>
      <c r="K4" s="15"/>
      <c r="L4" s="16"/>
    </row>
    <row r="5" spans="1:12" ht="22.5" customHeight="1">
      <c r="A5"/>
      <c r="B5" s="19"/>
      <c r="C5" s="26"/>
      <c r="D5" s="26"/>
      <c r="E5" s="27"/>
      <c r="F5" s="34"/>
      <c r="G5" s="35"/>
      <c r="H5" s="35"/>
      <c r="I5" s="35"/>
      <c r="J5" s="36"/>
    </row>
    <row r="6" spans="1:12" ht="16.5" customHeight="1">
      <c r="A6"/>
    </row>
    <row r="8" spans="1:12">
      <c r="B8" s="9" t="s">
        <v>7</v>
      </c>
      <c r="C8" s="8"/>
      <c r="D8"/>
      <c r="G8" s="4"/>
    </row>
    <row r="9" spans="1:12">
      <c r="B9" s="9" t="s">
        <v>0</v>
      </c>
      <c r="C9" s="41" t="s">
        <v>62</v>
      </c>
      <c r="D9" s="42"/>
      <c r="E9" s="42"/>
      <c r="F9" s="43"/>
    </row>
    <row r="10" spans="1:12">
      <c r="B10" s="3" t="s">
        <v>8</v>
      </c>
      <c r="C10" s="8" t="s">
        <v>67</v>
      </c>
      <c r="D10"/>
    </row>
    <row r="11" spans="1:12" ht="18">
      <c r="B11" s="9" t="s">
        <v>9</v>
      </c>
      <c r="C11" s="44" t="s">
        <v>64</v>
      </c>
      <c r="D11" s="42"/>
      <c r="E11" s="42"/>
      <c r="F11" s="43"/>
    </row>
    <row r="12" spans="1:12">
      <c r="B12" s="3" t="s">
        <v>10</v>
      </c>
      <c r="C12" s="8" t="s">
        <v>65</v>
      </c>
      <c r="D12"/>
    </row>
    <row r="13" spans="1:12">
      <c r="B13" s="10" t="s">
        <v>11</v>
      </c>
      <c r="C13" s="45" t="s">
        <v>66</v>
      </c>
      <c r="D13" s="46"/>
      <c r="E13" s="46"/>
      <c r="F13" s="47"/>
    </row>
    <row r="14" spans="1:12">
      <c r="B14" s="10" t="s">
        <v>28</v>
      </c>
      <c r="C14" s="45" t="s">
        <v>66</v>
      </c>
      <c r="D14" s="46"/>
      <c r="E14" s="46"/>
      <c r="F14" s="47"/>
    </row>
    <row r="16" spans="1:12" ht="15.75">
      <c r="B16" s="1"/>
      <c r="C16" s="37"/>
      <c r="D16" s="37"/>
      <c r="E16" s="37"/>
      <c r="F16" s="37"/>
      <c r="G16" s="37"/>
      <c r="H16" s="37"/>
      <c r="I16" s="37"/>
      <c r="J16" s="37"/>
    </row>
    <row r="17" spans="2:12">
      <c r="C17" s="6" t="s">
        <v>19</v>
      </c>
      <c r="D17" s="6" t="s">
        <v>20</v>
      </c>
      <c r="E17" s="6" t="s">
        <v>21</v>
      </c>
      <c r="F17" s="6" t="s">
        <v>22</v>
      </c>
      <c r="G17" s="6" t="s">
        <v>23</v>
      </c>
      <c r="H17" s="6" t="s">
        <v>24</v>
      </c>
      <c r="I17" s="6" t="s">
        <v>25</v>
      </c>
      <c r="J17" s="6" t="s">
        <v>2</v>
      </c>
      <c r="K17" s="6"/>
      <c r="L17" s="6"/>
    </row>
    <row r="18" spans="2:12">
      <c r="B18" s="7" t="s">
        <v>12</v>
      </c>
      <c r="C18" s="11">
        <v>2000</v>
      </c>
      <c r="D18" s="11">
        <v>1875</v>
      </c>
      <c r="E18" s="11">
        <v>1954</v>
      </c>
      <c r="F18" s="11">
        <v>1800</v>
      </c>
      <c r="G18" s="11">
        <v>1789</v>
      </c>
      <c r="H18" s="11">
        <v>1921</v>
      </c>
      <c r="I18" s="11">
        <v>1725</v>
      </c>
      <c r="J18" s="12">
        <f t="shared" ref="J18:J24" si="0">(((D18-C18)/C18)+((E18-C18)/C18)+((F18-C18)/C18)+((G18-C18)/C18)+((H18-C18)/C18)+((I18-C18)/C18))*(100/6)</f>
        <v>-7.8</v>
      </c>
    </row>
    <row r="19" spans="2:12">
      <c r="B19" s="7" t="s">
        <v>13</v>
      </c>
      <c r="C19" s="11">
        <v>10</v>
      </c>
      <c r="D19" s="13">
        <v>9.9499999999999993</v>
      </c>
      <c r="E19" s="13">
        <v>8.85</v>
      </c>
      <c r="F19" s="13">
        <v>7.89</v>
      </c>
      <c r="G19" s="13">
        <v>8.25</v>
      </c>
      <c r="H19" s="13">
        <v>7.21</v>
      </c>
      <c r="I19" s="13">
        <v>9.85</v>
      </c>
      <c r="J19" s="12">
        <f t="shared" si="0"/>
        <v>-13.333333333333337</v>
      </c>
    </row>
    <row r="20" spans="2:12">
      <c r="B20" s="7" t="s">
        <v>14</v>
      </c>
      <c r="C20" s="13">
        <v>7</v>
      </c>
      <c r="D20" s="13">
        <v>6.65</v>
      </c>
      <c r="E20" s="13">
        <v>6.89</v>
      </c>
      <c r="F20" s="13">
        <v>5.99</v>
      </c>
      <c r="G20" s="13">
        <v>6.22</v>
      </c>
      <c r="H20" s="13">
        <v>5.85</v>
      </c>
      <c r="I20" s="13">
        <v>6.91</v>
      </c>
      <c r="J20" s="12">
        <f t="shared" si="0"/>
        <v>-8.3095238095238102</v>
      </c>
    </row>
    <row r="21" spans="2:12">
      <c r="B21" s="7" t="s">
        <v>15</v>
      </c>
      <c r="C21" s="13">
        <v>3.5</v>
      </c>
      <c r="D21" s="13">
        <v>3.33</v>
      </c>
      <c r="E21" s="13">
        <v>3.45</v>
      </c>
      <c r="F21" s="13">
        <v>3.21</v>
      </c>
      <c r="G21" s="13">
        <v>2.99</v>
      </c>
      <c r="H21" s="13">
        <v>3.11</v>
      </c>
      <c r="I21" s="13">
        <v>3.65</v>
      </c>
      <c r="J21" s="12">
        <f t="shared" si="0"/>
        <v>-5.9999999999999982</v>
      </c>
    </row>
    <row r="22" spans="2:12">
      <c r="B22" s="7" t="s">
        <v>16</v>
      </c>
      <c r="C22" s="13">
        <v>1.5</v>
      </c>
      <c r="D22" s="13">
        <v>1.36</v>
      </c>
      <c r="E22" s="13">
        <v>1.5</v>
      </c>
      <c r="F22" s="13">
        <v>1.44</v>
      </c>
      <c r="G22" s="13">
        <v>1.48</v>
      </c>
      <c r="H22" s="13">
        <v>1.33</v>
      </c>
      <c r="I22" s="13">
        <v>1.65</v>
      </c>
      <c r="J22" s="12">
        <f t="shared" si="0"/>
        <v>-2.6666666666666665</v>
      </c>
    </row>
    <row r="23" spans="2:12">
      <c r="B23" s="7" t="s">
        <v>17</v>
      </c>
      <c r="C23" s="48">
        <v>0.5</v>
      </c>
      <c r="D23" s="48">
        <v>0.44800000000000001</v>
      </c>
      <c r="E23" s="48">
        <v>0.498</v>
      </c>
      <c r="F23" s="48">
        <v>0.45500000000000002</v>
      </c>
      <c r="G23" s="48">
        <v>0.498</v>
      </c>
      <c r="H23" s="48">
        <v>0.47799999999999998</v>
      </c>
      <c r="I23" s="48">
        <v>0.46600000000000003</v>
      </c>
      <c r="J23" s="12">
        <f t="shared" si="0"/>
        <v>-5.2333333333333325</v>
      </c>
    </row>
    <row r="24" spans="2:12">
      <c r="B24" s="7" t="s">
        <v>18</v>
      </c>
      <c r="C24" s="48">
        <v>0.2</v>
      </c>
      <c r="D24" s="48">
        <v>0.17799999999999999</v>
      </c>
      <c r="E24" s="48">
        <v>0.188</v>
      </c>
      <c r="F24" s="48">
        <v>0.19800000000000001</v>
      </c>
      <c r="G24" s="48">
        <v>0.19900000000000001</v>
      </c>
      <c r="H24" s="48">
        <v>0.187</v>
      </c>
      <c r="I24" s="48">
        <v>0.192</v>
      </c>
      <c r="J24" s="12">
        <f t="shared" si="0"/>
        <v>-4.8333333333333384</v>
      </c>
    </row>
    <row r="25" spans="2:12">
      <c r="B25" s="7"/>
    </row>
    <row r="26" spans="2:12" ht="15.75">
      <c r="B26" s="1"/>
      <c r="C26" s="37"/>
      <c r="D26" s="37"/>
      <c r="E26" s="37"/>
      <c r="F26" s="37"/>
      <c r="G26" s="37"/>
      <c r="H26" s="37"/>
      <c r="I26" s="37"/>
      <c r="J26" s="37"/>
    </row>
    <row r="27" spans="2:12">
      <c r="C27" s="6" t="s">
        <v>19</v>
      </c>
      <c r="D27" s="6" t="s">
        <v>20</v>
      </c>
      <c r="E27" s="6" t="s">
        <v>21</v>
      </c>
      <c r="F27" s="6" t="s">
        <v>22</v>
      </c>
      <c r="G27" s="6" t="s">
        <v>23</v>
      </c>
      <c r="H27" s="6" t="s">
        <v>24</v>
      </c>
      <c r="I27" s="6" t="s">
        <v>25</v>
      </c>
      <c r="J27" s="6" t="s">
        <v>2</v>
      </c>
    </row>
    <row r="28" spans="2:12">
      <c r="B28" s="7" t="s">
        <v>26</v>
      </c>
      <c r="C28" s="11">
        <v>1000</v>
      </c>
      <c r="D28" s="11">
        <v>954</v>
      </c>
      <c r="E28" s="11">
        <v>912</v>
      </c>
      <c r="F28" s="11">
        <v>815</v>
      </c>
      <c r="G28" s="11">
        <v>965</v>
      </c>
      <c r="H28" s="11">
        <v>975</v>
      </c>
      <c r="I28" s="11">
        <v>995</v>
      </c>
      <c r="J28" s="12">
        <f>(((D28-C28)/C28)+((E28-C28)/C28)+((F28-C28)/C28)+((G28-C28)/C28)+((H28-C28)/C28)+((I28-C28)/C28))*(100/6)</f>
        <v>-6.4</v>
      </c>
    </row>
    <row r="29" spans="2:12">
      <c r="B29" s="7" t="s">
        <v>27</v>
      </c>
      <c r="C29" s="48">
        <v>0.2</v>
      </c>
      <c r="D29" s="48">
        <v>0.16800000000000001</v>
      </c>
      <c r="E29" s="48">
        <v>0.18</v>
      </c>
      <c r="F29" s="48">
        <v>0.19800000000000001</v>
      </c>
      <c r="G29" s="48">
        <v>0.185</v>
      </c>
      <c r="H29" s="48">
        <v>0.18</v>
      </c>
      <c r="I29" s="48">
        <v>0.17499999999999999</v>
      </c>
      <c r="J29" s="12">
        <f>(((D29-C29)/C29)+((E29-C29)/C29)+((F29-C29)/C29)+((G29-C29)/C29)+((H29-C29)/C29)+((I29-C29)/C29))*(100/6)</f>
        <v>-9.5000000000000071</v>
      </c>
    </row>
    <row r="31" spans="2:12" ht="15.75">
      <c r="B31" s="49" t="s">
        <v>68</v>
      </c>
      <c r="C31" s="20" t="s">
        <v>73</v>
      </c>
    </row>
    <row r="32" spans="2:12">
      <c r="B32" s="20"/>
      <c r="C32" s="50"/>
    </row>
    <row r="33" spans="2:4">
      <c r="B33" s="20"/>
      <c r="C33" s="50"/>
    </row>
    <row r="34" spans="2:4">
      <c r="B34" s="20"/>
      <c r="C34" s="20"/>
      <c r="D34" s="20"/>
    </row>
  </sheetData>
  <mergeCells count="8">
    <mergeCell ref="C3:E5"/>
    <mergeCell ref="F3:J5"/>
    <mergeCell ref="C26:J26"/>
    <mergeCell ref="C13:F13"/>
    <mergeCell ref="C11:F11"/>
    <mergeCell ref="C16:J16"/>
    <mergeCell ref="C14:F14"/>
    <mergeCell ref="C9:F9"/>
  </mergeCells>
  <phoneticPr fontId="18" type="noConversion"/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workbookViewId="0">
      <selection activeCell="B20" sqref="B20:C20"/>
    </sheetView>
  </sheetViews>
  <sheetFormatPr baseColWidth="10" defaultColWidth="9.140625" defaultRowHeight="15"/>
  <cols>
    <col min="1" max="1" width="17.140625" style="5" customWidth="1"/>
    <col min="2" max="2" width="40.42578125" customWidth="1"/>
    <col min="3" max="3" width="12.7109375" customWidth="1"/>
    <col min="4" max="4" width="15.28515625" style="2" bestFit="1" customWidth="1"/>
    <col min="5" max="9" width="15.28515625" bestFit="1" customWidth="1"/>
  </cols>
  <sheetData>
    <row r="1" spans="1:13" s="20" customFormat="1" ht="46.5" customHeight="1">
      <c r="B1" s="51" t="s">
        <v>69</v>
      </c>
      <c r="C1" s="51"/>
      <c r="D1" s="51"/>
      <c r="E1" s="51"/>
      <c r="F1" s="51"/>
      <c r="G1" s="51"/>
      <c r="H1" s="51"/>
      <c r="I1" s="51"/>
      <c r="J1" s="51"/>
    </row>
    <row r="2" spans="1:13" ht="10.5" customHeight="1">
      <c r="A2"/>
    </row>
    <row r="3" spans="1:13" ht="18" customHeight="1">
      <c r="A3"/>
      <c r="B3" s="17"/>
      <c r="C3" s="21" t="s">
        <v>6</v>
      </c>
      <c r="D3" s="22"/>
      <c r="E3" s="23"/>
      <c r="F3" s="28" t="s">
        <v>60</v>
      </c>
      <c r="G3" s="29"/>
      <c r="H3" s="29"/>
      <c r="I3" s="29"/>
      <c r="J3" s="30"/>
    </row>
    <row r="4" spans="1:13" ht="15" customHeight="1">
      <c r="A4"/>
      <c r="B4" s="18"/>
      <c r="C4" s="24"/>
      <c r="D4" s="24"/>
      <c r="E4" s="25"/>
      <c r="F4" s="31"/>
      <c r="G4" s="32"/>
      <c r="H4" s="32"/>
      <c r="I4" s="32"/>
      <c r="J4" s="33"/>
      <c r="K4" s="15"/>
      <c r="L4" s="16"/>
    </row>
    <row r="5" spans="1:13" ht="22.5" customHeight="1">
      <c r="A5"/>
      <c r="B5" s="19"/>
      <c r="C5" s="26"/>
      <c r="D5" s="26"/>
      <c r="E5" s="27"/>
      <c r="F5" s="34"/>
      <c r="G5" s="35"/>
      <c r="H5" s="35"/>
      <c r="I5" s="35"/>
      <c r="J5" s="36"/>
    </row>
    <row r="6" spans="1:13" ht="16.5" customHeight="1">
      <c r="A6"/>
    </row>
    <row r="8" spans="1:13">
      <c r="B8" s="9" t="s">
        <v>7</v>
      </c>
      <c r="C8" s="8"/>
      <c r="D8"/>
      <c r="G8" s="4"/>
    </row>
    <row r="9" spans="1:13">
      <c r="B9" s="9" t="s">
        <v>0</v>
      </c>
      <c r="C9" s="41" t="s">
        <v>62</v>
      </c>
      <c r="D9" s="42"/>
      <c r="E9" s="42"/>
      <c r="F9" s="43"/>
    </row>
    <row r="10" spans="1:13">
      <c r="B10" s="3" t="s">
        <v>8</v>
      </c>
      <c r="C10" s="8" t="s">
        <v>63</v>
      </c>
      <c r="D10" s="20"/>
      <c r="E10" s="20"/>
      <c r="F10" s="20"/>
    </row>
    <row r="11" spans="1:13">
      <c r="B11" s="3" t="s">
        <v>10</v>
      </c>
      <c r="C11" s="8" t="s">
        <v>70</v>
      </c>
      <c r="D11"/>
    </row>
    <row r="12" spans="1:13">
      <c r="B12" s="10" t="s">
        <v>29</v>
      </c>
      <c r="C12" s="38" t="s">
        <v>71</v>
      </c>
      <c r="D12" s="39"/>
      <c r="E12" s="39"/>
      <c r="F12" s="40"/>
    </row>
    <row r="14" spans="1:13" ht="15.75">
      <c r="B14" s="1"/>
      <c r="C14" s="37"/>
      <c r="D14" s="37"/>
      <c r="E14" s="37"/>
      <c r="F14" s="37"/>
      <c r="G14" s="37"/>
      <c r="H14" s="37"/>
      <c r="I14" s="37"/>
      <c r="J14" s="37"/>
    </row>
    <row r="15" spans="1:13">
      <c r="C15" s="6" t="s">
        <v>19</v>
      </c>
      <c r="D15" s="6" t="s">
        <v>20</v>
      </c>
      <c r="E15" s="6" t="s">
        <v>21</v>
      </c>
      <c r="F15" s="6" t="s">
        <v>22</v>
      </c>
      <c r="G15" s="6" t="s">
        <v>23</v>
      </c>
      <c r="H15" s="6" t="s">
        <v>24</v>
      </c>
      <c r="I15" s="6" t="s">
        <v>25</v>
      </c>
      <c r="J15" s="6" t="s">
        <v>2</v>
      </c>
      <c r="K15" s="6"/>
      <c r="L15" s="6"/>
      <c r="M15" s="6"/>
    </row>
    <row r="16" spans="1:13">
      <c r="B16" s="7" t="s">
        <v>3</v>
      </c>
      <c r="C16" s="11">
        <v>60</v>
      </c>
      <c r="D16" s="11">
        <v>55.5</v>
      </c>
      <c r="E16" s="11">
        <v>50.1</v>
      </c>
      <c r="F16" s="11">
        <v>56.4</v>
      </c>
      <c r="G16" s="11">
        <v>57.8</v>
      </c>
      <c r="H16" s="11">
        <v>52.2</v>
      </c>
      <c r="I16" s="11">
        <v>55.6</v>
      </c>
      <c r="J16" s="12">
        <f t="shared" ref="J16:J18" si="0">(((D16-C16)/C16)+((E16-C16)/C16)+((F16-C16)/C16)+((G16-C16)/C16)+((H16-C16)/C16)+((I16-C16)/C16))*(100/6)</f>
        <v>-9.0000000000000018</v>
      </c>
    </row>
    <row r="17" spans="2:10">
      <c r="B17" s="7" t="s">
        <v>4</v>
      </c>
      <c r="C17" s="11">
        <v>190</v>
      </c>
      <c r="D17" s="11">
        <v>175</v>
      </c>
      <c r="E17" s="11">
        <v>182</v>
      </c>
      <c r="F17" s="11">
        <v>172</v>
      </c>
      <c r="G17" s="11">
        <v>188</v>
      </c>
      <c r="H17" s="11">
        <v>165</v>
      </c>
      <c r="I17" s="11">
        <v>174</v>
      </c>
      <c r="J17" s="12">
        <f t="shared" si="0"/>
        <v>-7.3684210526315796</v>
      </c>
    </row>
    <row r="18" spans="2:10">
      <c r="B18" s="7" t="s">
        <v>5</v>
      </c>
      <c r="C18" s="11">
        <v>750</v>
      </c>
      <c r="D18" s="11">
        <v>721</v>
      </c>
      <c r="E18" s="11">
        <v>711</v>
      </c>
      <c r="F18" s="11">
        <v>732</v>
      </c>
      <c r="G18" s="11">
        <v>714</v>
      </c>
      <c r="H18" s="11">
        <v>733</v>
      </c>
      <c r="I18" s="11">
        <v>722</v>
      </c>
      <c r="J18" s="12">
        <f t="shared" si="0"/>
        <v>-3.7111111111111117</v>
      </c>
    </row>
    <row r="20" spans="2:10" ht="15.75">
      <c r="B20" s="49" t="s">
        <v>68</v>
      </c>
      <c r="C20" s="20" t="s">
        <v>72</v>
      </c>
    </row>
  </sheetData>
  <mergeCells count="5">
    <mergeCell ref="C14:J14"/>
    <mergeCell ref="C3:E5"/>
    <mergeCell ref="F3:J5"/>
    <mergeCell ref="C9:F9"/>
    <mergeCell ref="C12:F12"/>
  </mergeCells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workbookViewId="0">
      <selection activeCell="B20" sqref="B20:C20"/>
    </sheetView>
  </sheetViews>
  <sheetFormatPr baseColWidth="10" defaultColWidth="9.140625" defaultRowHeight="15"/>
  <cols>
    <col min="1" max="1" width="17.140625" style="5" customWidth="1"/>
    <col min="2" max="2" width="40.42578125" customWidth="1"/>
    <col min="3" max="3" width="12.7109375" customWidth="1"/>
    <col min="4" max="4" width="15.28515625" style="2" bestFit="1" customWidth="1"/>
    <col min="5" max="9" width="15.28515625" bestFit="1" customWidth="1"/>
  </cols>
  <sheetData>
    <row r="1" spans="1:13" s="20" customFormat="1" ht="46.5" customHeight="1">
      <c r="B1" s="51" t="s">
        <v>75</v>
      </c>
      <c r="C1" s="51"/>
      <c r="D1" s="51"/>
      <c r="E1" s="51"/>
      <c r="F1" s="51"/>
      <c r="G1" s="51"/>
      <c r="H1" s="51"/>
      <c r="I1" s="51"/>
      <c r="J1" s="51"/>
    </row>
    <row r="2" spans="1:13" ht="10.5" customHeight="1">
      <c r="A2"/>
    </row>
    <row r="3" spans="1:13" ht="18" customHeight="1">
      <c r="A3"/>
      <c r="B3" s="17"/>
      <c r="C3" s="21" t="s">
        <v>6</v>
      </c>
      <c r="D3" s="22"/>
      <c r="E3" s="23"/>
      <c r="F3" s="28" t="s">
        <v>60</v>
      </c>
      <c r="G3" s="29"/>
      <c r="H3" s="29"/>
      <c r="I3" s="29"/>
      <c r="J3" s="30"/>
    </row>
    <row r="4" spans="1:13" ht="15" customHeight="1">
      <c r="A4"/>
      <c r="B4" s="18"/>
      <c r="C4" s="24"/>
      <c r="D4" s="24"/>
      <c r="E4" s="25"/>
      <c r="F4" s="31"/>
      <c r="G4" s="32"/>
      <c r="H4" s="32"/>
      <c r="I4" s="32"/>
      <c r="J4" s="33"/>
      <c r="K4" s="15"/>
      <c r="L4" s="16"/>
    </row>
    <row r="5" spans="1:13" ht="22.5" customHeight="1">
      <c r="A5"/>
      <c r="B5" s="19"/>
      <c r="C5" s="26"/>
      <c r="D5" s="26"/>
      <c r="E5" s="27"/>
      <c r="F5" s="34"/>
      <c r="G5" s="35"/>
      <c r="H5" s="35"/>
      <c r="I5" s="35"/>
      <c r="J5" s="36"/>
    </row>
    <row r="6" spans="1:13" ht="16.5" customHeight="1">
      <c r="A6"/>
    </row>
    <row r="8" spans="1:13">
      <c r="B8" s="9" t="s">
        <v>7</v>
      </c>
      <c r="C8" s="8"/>
      <c r="D8"/>
      <c r="G8" s="4"/>
    </row>
    <row r="9" spans="1:13">
      <c r="B9" s="9" t="s">
        <v>0</v>
      </c>
      <c r="C9" s="41" t="s">
        <v>62</v>
      </c>
      <c r="D9" s="42"/>
      <c r="E9" s="42"/>
      <c r="F9" s="43"/>
    </row>
    <row r="10" spans="1:13">
      <c r="B10" s="3" t="s">
        <v>8</v>
      </c>
      <c r="C10" s="8" t="s">
        <v>63</v>
      </c>
      <c r="D10" s="20"/>
      <c r="E10" s="20"/>
      <c r="F10" s="20"/>
    </row>
    <row r="11" spans="1:13">
      <c r="B11" s="3" t="s">
        <v>10</v>
      </c>
      <c r="C11" s="8" t="s">
        <v>65</v>
      </c>
      <c r="D11" s="20"/>
      <c r="E11" s="20"/>
      <c r="F11" s="20"/>
    </row>
    <row r="12" spans="1:13">
      <c r="B12" s="10" t="s">
        <v>29</v>
      </c>
      <c r="C12" s="45" t="s">
        <v>66</v>
      </c>
      <c r="D12" s="46"/>
      <c r="E12" s="46"/>
      <c r="F12" s="47"/>
    </row>
    <row r="14" spans="1:13" ht="15.75">
      <c r="B14" s="1"/>
      <c r="C14" s="37"/>
      <c r="D14" s="37"/>
      <c r="E14" s="37"/>
      <c r="F14" s="37"/>
      <c r="G14" s="37"/>
      <c r="H14" s="37"/>
      <c r="I14" s="37"/>
      <c r="J14" s="37"/>
    </row>
    <row r="15" spans="1:13">
      <c r="C15" s="6" t="s">
        <v>19</v>
      </c>
      <c r="D15" s="6" t="s">
        <v>20</v>
      </c>
      <c r="E15" s="6" t="s">
        <v>21</v>
      </c>
      <c r="F15" s="6" t="s">
        <v>22</v>
      </c>
      <c r="G15" s="6" t="s">
        <v>23</v>
      </c>
      <c r="H15" s="6" t="s">
        <v>24</v>
      </c>
      <c r="I15" s="6" t="s">
        <v>25</v>
      </c>
      <c r="J15" s="6" t="s">
        <v>2</v>
      </c>
      <c r="K15" s="6"/>
      <c r="L15" s="6"/>
      <c r="M15" s="6"/>
    </row>
    <row r="16" spans="1:13">
      <c r="B16" s="7" t="s">
        <v>3</v>
      </c>
      <c r="C16" s="11">
        <v>60</v>
      </c>
      <c r="D16" s="11">
        <v>58.2</v>
      </c>
      <c r="E16" s="11">
        <v>55.9</v>
      </c>
      <c r="F16" s="11">
        <v>57.1</v>
      </c>
      <c r="G16" s="11">
        <v>59.4</v>
      </c>
      <c r="H16" s="11">
        <v>57.3</v>
      </c>
      <c r="I16" s="11">
        <v>58.8</v>
      </c>
      <c r="J16" s="12">
        <f t="shared" ref="J16:J18" si="0">(((D16-C16)/C16)+((E16-C16)/C16)+((F16-C16)/C16)+((G16-C16)/C16)+((H16-C16)/C16)+((I16-C16)/C16))*(100/6)</f>
        <v>-3.694444444444446</v>
      </c>
    </row>
    <row r="17" spans="2:10">
      <c r="B17" s="7" t="s">
        <v>4</v>
      </c>
      <c r="C17" s="11">
        <v>190</v>
      </c>
      <c r="D17" s="11">
        <v>184</v>
      </c>
      <c r="E17" s="11">
        <v>189</v>
      </c>
      <c r="F17" s="11">
        <v>181</v>
      </c>
      <c r="G17" s="11">
        <v>176</v>
      </c>
      <c r="H17" s="11">
        <v>174</v>
      </c>
      <c r="I17" s="11">
        <v>171</v>
      </c>
      <c r="J17" s="12">
        <f t="shared" si="0"/>
        <v>-5.7017543859649118</v>
      </c>
    </row>
    <row r="18" spans="2:10">
      <c r="B18" s="7" t="s">
        <v>5</v>
      </c>
      <c r="C18" s="11">
        <v>750</v>
      </c>
      <c r="D18" s="11">
        <v>732</v>
      </c>
      <c r="E18" s="11">
        <v>742</v>
      </c>
      <c r="F18" s="11">
        <v>728</v>
      </c>
      <c r="G18" s="11">
        <v>745</v>
      </c>
      <c r="H18" s="11">
        <v>739</v>
      </c>
      <c r="I18" s="11">
        <v>722</v>
      </c>
      <c r="J18" s="12">
        <f t="shared" si="0"/>
        <v>-2.0444444444444447</v>
      </c>
    </row>
    <row r="20" spans="2:10" ht="15.75">
      <c r="B20" s="49" t="s">
        <v>68</v>
      </c>
      <c r="C20" s="20" t="s">
        <v>74</v>
      </c>
    </row>
  </sheetData>
  <mergeCells count="5">
    <mergeCell ref="C3:E5"/>
    <mergeCell ref="F3:J5"/>
    <mergeCell ref="C9:F9"/>
    <mergeCell ref="C12:F12"/>
    <mergeCell ref="C14:J14"/>
  </mergeCells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opLeftCell="A12" workbookViewId="0">
      <selection activeCell="B35" sqref="B35"/>
    </sheetView>
  </sheetViews>
  <sheetFormatPr baseColWidth="10" defaultColWidth="9.140625" defaultRowHeight="15"/>
  <cols>
    <col min="1" max="1" width="17.140625" style="5" customWidth="1"/>
    <col min="2" max="2" width="40.42578125" customWidth="1"/>
    <col min="3" max="3" width="12.7109375" customWidth="1"/>
    <col min="4" max="4" width="15.28515625" style="2" bestFit="1" customWidth="1"/>
    <col min="5" max="9" width="15.28515625" bestFit="1" customWidth="1"/>
  </cols>
  <sheetData>
    <row r="1" spans="1:13" s="20" customFormat="1" ht="46.5" customHeight="1">
      <c r="B1" s="51" t="s">
        <v>76</v>
      </c>
      <c r="C1" s="51"/>
      <c r="D1" s="51"/>
      <c r="E1" s="51"/>
      <c r="F1" s="51"/>
      <c r="G1" s="51"/>
      <c r="H1" s="51"/>
      <c r="I1" s="51"/>
      <c r="J1" s="51"/>
    </row>
    <row r="2" spans="1:13" ht="10.5" customHeight="1">
      <c r="A2"/>
    </row>
    <row r="3" spans="1:13" ht="18" customHeight="1">
      <c r="A3"/>
      <c r="B3" s="17"/>
      <c r="C3" s="21" t="s">
        <v>6</v>
      </c>
      <c r="D3" s="22"/>
      <c r="E3" s="23"/>
      <c r="F3" s="28" t="s">
        <v>60</v>
      </c>
      <c r="G3" s="29"/>
      <c r="H3" s="29"/>
      <c r="I3" s="29"/>
      <c r="J3" s="30"/>
    </row>
    <row r="4" spans="1:13" ht="15" customHeight="1">
      <c r="A4"/>
      <c r="B4" s="18"/>
      <c r="C4" s="24"/>
      <c r="D4" s="24"/>
      <c r="E4" s="25"/>
      <c r="F4" s="31"/>
      <c r="G4" s="32"/>
      <c r="H4" s="32"/>
      <c r="I4" s="32"/>
      <c r="J4" s="33"/>
      <c r="K4" s="15"/>
      <c r="L4" s="16"/>
    </row>
    <row r="5" spans="1:13" ht="22.5" customHeight="1">
      <c r="A5"/>
      <c r="B5" s="19"/>
      <c r="C5" s="26"/>
      <c r="D5" s="26"/>
      <c r="E5" s="27"/>
      <c r="F5" s="34"/>
      <c r="G5" s="35"/>
      <c r="H5" s="35"/>
      <c r="I5" s="35"/>
      <c r="J5" s="36"/>
    </row>
    <row r="6" spans="1:13" ht="16.5" customHeight="1">
      <c r="A6"/>
    </row>
    <row r="8" spans="1:13">
      <c r="B8" s="9" t="s">
        <v>7</v>
      </c>
      <c r="C8" s="8"/>
      <c r="D8"/>
      <c r="G8" s="4"/>
    </row>
    <row r="9" spans="1:13">
      <c r="B9" s="9" t="s">
        <v>0</v>
      </c>
      <c r="C9" s="41" t="s">
        <v>62</v>
      </c>
      <c r="D9" s="42"/>
      <c r="E9" s="42"/>
      <c r="F9" s="43"/>
    </row>
    <row r="10" spans="1:13">
      <c r="B10" s="3" t="s">
        <v>8</v>
      </c>
      <c r="C10" s="8" t="s">
        <v>63</v>
      </c>
      <c r="D10" s="20"/>
      <c r="E10" s="20"/>
      <c r="F10" s="20"/>
    </row>
    <row r="11" spans="1:13">
      <c r="B11" s="3" t="s">
        <v>10</v>
      </c>
      <c r="C11" s="8" t="s">
        <v>77</v>
      </c>
      <c r="D11" s="20"/>
      <c r="E11" s="20"/>
      <c r="F11" s="20"/>
    </row>
    <row r="12" spans="1:13">
      <c r="B12" s="10" t="s">
        <v>29</v>
      </c>
      <c r="C12" s="45" t="s">
        <v>66</v>
      </c>
      <c r="D12" s="46"/>
      <c r="E12" s="46"/>
      <c r="F12" s="47"/>
    </row>
    <row r="14" spans="1:13" ht="15.75">
      <c r="B14" s="1"/>
      <c r="C14" s="37" t="s">
        <v>30</v>
      </c>
      <c r="D14" s="37"/>
      <c r="E14" s="37"/>
      <c r="F14" s="37"/>
      <c r="G14" s="37"/>
      <c r="H14" s="37"/>
      <c r="I14" s="37"/>
      <c r="J14" s="37"/>
    </row>
    <row r="15" spans="1:13">
      <c r="C15" s="6" t="s">
        <v>19</v>
      </c>
      <c r="D15" s="6" t="s">
        <v>20</v>
      </c>
      <c r="E15" s="6" t="s">
        <v>21</v>
      </c>
      <c r="F15" s="6" t="s">
        <v>22</v>
      </c>
      <c r="G15" s="6" t="s">
        <v>23</v>
      </c>
      <c r="H15" s="6" t="s">
        <v>24</v>
      </c>
      <c r="I15" s="6" t="s">
        <v>25</v>
      </c>
      <c r="J15" s="6" t="s">
        <v>2</v>
      </c>
      <c r="K15" s="6"/>
      <c r="L15" s="6"/>
      <c r="M15" s="6"/>
    </row>
    <row r="16" spans="1:13">
      <c r="B16" s="7" t="s">
        <v>3</v>
      </c>
      <c r="C16" s="11">
        <v>60</v>
      </c>
      <c r="D16" s="11">
        <v>59.4</v>
      </c>
      <c r="E16" s="11">
        <v>60.2</v>
      </c>
      <c r="F16" s="11">
        <v>59.2</v>
      </c>
      <c r="G16" s="11">
        <v>59.4</v>
      </c>
      <c r="H16" s="11">
        <v>58.9</v>
      </c>
      <c r="I16" s="11">
        <v>59.9</v>
      </c>
      <c r="J16" s="12">
        <f t="shared" ref="J16:J18" si="0">(((D16-C16)/C16)+((E16-C16)/C16)+((F16-C16)/C16)+((G16-C16)/C16)+((H16-C16)/C16)+((I16-C16)/C16))*(100/6)</f>
        <v>-0.83333333333333348</v>
      </c>
    </row>
    <row r="17" spans="2:10">
      <c r="B17" s="7" t="s">
        <v>4</v>
      </c>
      <c r="C17" s="11">
        <v>190</v>
      </c>
      <c r="D17" s="11">
        <v>188</v>
      </c>
      <c r="E17" s="11">
        <v>189</v>
      </c>
      <c r="F17" s="11">
        <v>185</v>
      </c>
      <c r="G17" s="11">
        <v>185</v>
      </c>
      <c r="H17" s="11">
        <v>186</v>
      </c>
      <c r="I17" s="11">
        <v>185</v>
      </c>
      <c r="J17" s="12">
        <f t="shared" si="0"/>
        <v>-1.9298245614035086</v>
      </c>
    </row>
    <row r="18" spans="2:10">
      <c r="B18" s="7" t="s">
        <v>5</v>
      </c>
      <c r="C18" s="11">
        <v>750</v>
      </c>
      <c r="D18" s="11">
        <v>742</v>
      </c>
      <c r="E18" s="11">
        <v>752</v>
      </c>
      <c r="F18" s="11">
        <v>748</v>
      </c>
      <c r="G18" s="11">
        <v>745</v>
      </c>
      <c r="H18" s="11">
        <v>745</v>
      </c>
      <c r="I18" s="11">
        <v>738</v>
      </c>
      <c r="J18" s="12">
        <f t="shared" si="0"/>
        <v>-0.66666666666666674</v>
      </c>
    </row>
    <row r="20" spans="2:10" ht="15.75">
      <c r="B20" s="1"/>
      <c r="C20" s="37" t="s">
        <v>31</v>
      </c>
      <c r="D20" s="37"/>
      <c r="E20" s="37"/>
      <c r="F20" s="37"/>
      <c r="G20" s="37"/>
      <c r="H20" s="37"/>
      <c r="I20" s="37"/>
      <c r="J20" s="37"/>
    </row>
    <row r="21" spans="2:10">
      <c r="C21" s="6" t="s">
        <v>19</v>
      </c>
      <c r="D21" s="6" t="s">
        <v>20</v>
      </c>
      <c r="E21" s="6" t="s">
        <v>21</v>
      </c>
      <c r="F21" s="6" t="s">
        <v>22</v>
      </c>
      <c r="G21" s="6" t="s">
        <v>23</v>
      </c>
      <c r="H21" s="6" t="s">
        <v>24</v>
      </c>
      <c r="I21" s="6" t="s">
        <v>25</v>
      </c>
      <c r="J21" s="6" t="s">
        <v>2</v>
      </c>
    </row>
    <row r="22" spans="2:10">
      <c r="B22" s="7" t="s">
        <v>3</v>
      </c>
      <c r="C22" s="11">
        <v>60</v>
      </c>
      <c r="D22" s="11">
        <v>55.2</v>
      </c>
      <c r="E22" s="11">
        <v>52.2</v>
      </c>
      <c r="F22" s="11">
        <v>56.5</v>
      </c>
      <c r="G22" s="11">
        <v>54.2</v>
      </c>
      <c r="H22" s="11">
        <v>53.3</v>
      </c>
      <c r="I22" s="11">
        <v>52.9</v>
      </c>
      <c r="J22" s="12">
        <f t="shared" ref="J22:J24" si="1">(((D22-C22)/C22)+((E22-C22)/C22)+((F22-C22)/C22)+((G22-C22)/C22)+((H22-C22)/C22)+((I22-C22)/C22))*(100/6)</f>
        <v>-9.9166666666666661</v>
      </c>
    </row>
    <row r="23" spans="2:10">
      <c r="B23" s="7" t="s">
        <v>4</v>
      </c>
      <c r="C23" s="11">
        <v>190</v>
      </c>
      <c r="D23" s="11">
        <v>178</v>
      </c>
      <c r="E23" s="11">
        <v>161</v>
      </c>
      <c r="F23" s="11">
        <v>169</v>
      </c>
      <c r="G23" s="11">
        <v>168</v>
      </c>
      <c r="H23" s="11">
        <v>185</v>
      </c>
      <c r="I23" s="11">
        <v>174</v>
      </c>
      <c r="J23" s="12">
        <f t="shared" si="1"/>
        <v>-9.2105263157894743</v>
      </c>
    </row>
    <row r="24" spans="2:10">
      <c r="B24" s="7" t="s">
        <v>5</v>
      </c>
      <c r="C24" s="11">
        <v>750</v>
      </c>
      <c r="D24" s="11">
        <v>689</v>
      </c>
      <c r="E24" s="11">
        <v>705</v>
      </c>
      <c r="F24" s="11">
        <v>709</v>
      </c>
      <c r="G24" s="11">
        <v>708</v>
      </c>
      <c r="H24" s="11">
        <v>700</v>
      </c>
      <c r="I24" s="11">
        <v>699</v>
      </c>
      <c r="J24" s="12">
        <f t="shared" si="1"/>
        <v>-6.4444444444444446</v>
      </c>
    </row>
    <row r="26" spans="2:10" ht="15.75">
      <c r="B26" s="1"/>
      <c r="C26" s="37" t="s">
        <v>32</v>
      </c>
      <c r="D26" s="37"/>
      <c r="E26" s="37"/>
      <c r="F26" s="37"/>
      <c r="G26" s="37"/>
      <c r="H26" s="37"/>
      <c r="I26" s="37"/>
      <c r="J26" s="37"/>
    </row>
    <row r="27" spans="2:10">
      <c r="C27" s="6" t="s">
        <v>19</v>
      </c>
      <c r="D27" s="6" t="s">
        <v>20</v>
      </c>
      <c r="E27" s="6" t="s">
        <v>21</v>
      </c>
      <c r="F27" s="6" t="s">
        <v>22</v>
      </c>
      <c r="G27" s="6" t="s">
        <v>23</v>
      </c>
      <c r="H27" s="6" t="s">
        <v>24</v>
      </c>
      <c r="I27" s="6" t="s">
        <v>25</v>
      </c>
      <c r="J27" s="6" t="s">
        <v>2</v>
      </c>
    </row>
    <row r="28" spans="2:10">
      <c r="B28" s="7" t="s">
        <v>3</v>
      </c>
      <c r="C28" s="11">
        <v>60</v>
      </c>
      <c r="D28" s="11">
        <v>45.4</v>
      </c>
      <c r="E28" s="11">
        <v>42.2</v>
      </c>
      <c r="F28" s="11">
        <v>46.2</v>
      </c>
      <c r="G28" s="11">
        <v>41.1</v>
      </c>
      <c r="H28" s="11">
        <v>38.799999999999997</v>
      </c>
      <c r="I28" s="11">
        <v>35.9</v>
      </c>
      <c r="J28" s="12">
        <f t="shared" ref="J28:J30" si="2">(((D28-C28)/C28)+((E28-C28)/C28)+((F28-C28)/C28)+((G28-C28)/C28)+((H28-C28)/C28)+((I28-C28)/C28))*(100/6)</f>
        <v>-30.666666666666671</v>
      </c>
    </row>
    <row r="29" spans="2:10">
      <c r="B29" s="7" t="s">
        <v>4</v>
      </c>
      <c r="C29" s="11">
        <v>190</v>
      </c>
      <c r="D29" s="11">
        <v>125</v>
      </c>
      <c r="E29" s="11">
        <v>135</v>
      </c>
      <c r="F29" s="11">
        <v>142</v>
      </c>
      <c r="G29" s="11">
        <v>148</v>
      </c>
      <c r="H29" s="11">
        <v>122</v>
      </c>
      <c r="I29" s="11">
        <v>125</v>
      </c>
      <c r="J29" s="12">
        <f t="shared" si="2"/>
        <v>-30.087719298245613</v>
      </c>
    </row>
    <row r="30" spans="2:10">
      <c r="B30" s="7" t="s">
        <v>5</v>
      </c>
      <c r="C30" s="11">
        <v>750</v>
      </c>
      <c r="D30" s="11">
        <v>614</v>
      </c>
      <c r="E30" s="11">
        <v>623</v>
      </c>
      <c r="F30" s="11">
        <v>645</v>
      </c>
      <c r="G30" s="11">
        <v>602</v>
      </c>
      <c r="H30" s="11">
        <v>642</v>
      </c>
      <c r="I30" s="11">
        <v>606</v>
      </c>
      <c r="J30" s="12">
        <f t="shared" si="2"/>
        <v>-17.06666666666667</v>
      </c>
    </row>
    <row r="32" spans="2:10" ht="15.75">
      <c r="B32" s="49" t="s">
        <v>68</v>
      </c>
      <c r="C32" s="20" t="s">
        <v>78</v>
      </c>
    </row>
  </sheetData>
  <mergeCells count="7">
    <mergeCell ref="C20:J20"/>
    <mergeCell ref="C26:J26"/>
    <mergeCell ref="C3:E5"/>
    <mergeCell ref="F3:J5"/>
    <mergeCell ref="C9:F9"/>
    <mergeCell ref="C12:F12"/>
    <mergeCell ref="C14:J14"/>
  </mergeCells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workbookViewId="0">
      <selection activeCell="C9" sqref="C9:F12"/>
    </sheetView>
  </sheetViews>
  <sheetFormatPr baseColWidth="10" defaultColWidth="9.140625" defaultRowHeight="15"/>
  <cols>
    <col min="1" max="1" width="15.42578125" style="5" customWidth="1"/>
    <col min="2" max="2" width="38" customWidth="1"/>
    <col min="3" max="3" width="15.5703125" bestFit="1" customWidth="1"/>
    <col min="4" max="4" width="15.28515625" style="2" bestFit="1" customWidth="1"/>
    <col min="5" max="9" width="15.28515625" bestFit="1" customWidth="1"/>
  </cols>
  <sheetData>
    <row r="1" spans="1:12" s="20" customFormat="1" ht="46.5" customHeight="1">
      <c r="B1" s="51" t="s">
        <v>79</v>
      </c>
      <c r="C1" s="51"/>
      <c r="D1" s="51"/>
      <c r="E1" s="51"/>
      <c r="F1" s="51"/>
      <c r="G1" s="51"/>
      <c r="H1" s="51"/>
      <c r="I1" s="51"/>
      <c r="J1" s="51"/>
    </row>
    <row r="2" spans="1:12" ht="10.5" customHeight="1">
      <c r="A2"/>
    </row>
    <row r="3" spans="1:12" ht="18" customHeight="1">
      <c r="A3"/>
      <c r="B3" s="17"/>
      <c r="C3" s="21" t="s">
        <v>6</v>
      </c>
      <c r="D3" s="22"/>
      <c r="E3" s="23"/>
      <c r="F3" s="28" t="s">
        <v>60</v>
      </c>
      <c r="G3" s="29"/>
      <c r="H3" s="29"/>
      <c r="I3" s="29"/>
      <c r="J3" s="30"/>
    </row>
    <row r="4" spans="1:12" ht="15" customHeight="1">
      <c r="A4"/>
      <c r="B4" s="18"/>
      <c r="C4" s="24"/>
      <c r="D4" s="24"/>
      <c r="E4" s="25"/>
      <c r="F4" s="31"/>
      <c r="G4" s="32"/>
      <c r="H4" s="32"/>
      <c r="I4" s="32"/>
      <c r="J4" s="33"/>
      <c r="K4" s="15"/>
      <c r="L4" s="16"/>
    </row>
    <row r="5" spans="1:12" ht="22.5" customHeight="1">
      <c r="A5"/>
      <c r="B5" s="19"/>
      <c r="C5" s="26"/>
      <c r="D5" s="26"/>
      <c r="E5" s="27"/>
      <c r="F5" s="34"/>
      <c r="G5" s="35"/>
      <c r="H5" s="35"/>
      <c r="I5" s="35"/>
      <c r="J5" s="36"/>
    </row>
    <row r="6" spans="1:12" ht="16.5" customHeight="1">
      <c r="A6"/>
    </row>
    <row r="8" spans="1:12">
      <c r="B8" s="9" t="s">
        <v>7</v>
      </c>
      <c r="C8" s="8"/>
      <c r="D8"/>
      <c r="G8" s="4"/>
    </row>
    <row r="9" spans="1:12">
      <c r="B9" s="9" t="s">
        <v>0</v>
      </c>
      <c r="C9" s="41" t="s">
        <v>62</v>
      </c>
      <c r="D9" s="42"/>
      <c r="E9" s="42"/>
      <c r="F9" s="43"/>
    </row>
    <row r="10" spans="1:12">
      <c r="B10" s="3" t="s">
        <v>8</v>
      </c>
      <c r="C10" s="8" t="s">
        <v>63</v>
      </c>
      <c r="D10" s="20"/>
      <c r="E10" s="20"/>
      <c r="F10" s="20"/>
    </row>
    <row r="11" spans="1:12">
      <c r="B11" s="3" t="s">
        <v>10</v>
      </c>
      <c r="C11" s="8" t="s">
        <v>70</v>
      </c>
      <c r="D11" s="20"/>
      <c r="E11" s="20"/>
      <c r="F11" s="20"/>
    </row>
    <row r="12" spans="1:12">
      <c r="B12" s="10" t="s">
        <v>33</v>
      </c>
      <c r="C12" s="38" t="s">
        <v>71</v>
      </c>
      <c r="D12" s="39"/>
      <c r="E12" s="39"/>
      <c r="F12" s="40"/>
    </row>
    <row r="14" spans="1:12">
      <c r="D14" s="6" t="s">
        <v>34</v>
      </c>
      <c r="E14" s="6" t="s">
        <v>35</v>
      </c>
    </row>
    <row r="15" spans="1:12">
      <c r="C15" s="7" t="s">
        <v>36</v>
      </c>
      <c r="D15" s="11">
        <v>56</v>
      </c>
      <c r="E15" s="11">
        <v>47</v>
      </c>
    </row>
    <row r="16" spans="1:12">
      <c r="C16" s="7" t="s">
        <v>37</v>
      </c>
      <c r="D16" s="11">
        <v>111</v>
      </c>
      <c r="E16" s="11">
        <v>89</v>
      </c>
    </row>
    <row r="17" spans="3:5">
      <c r="C17" s="7" t="s">
        <v>38</v>
      </c>
      <c r="D17" s="11">
        <v>26</v>
      </c>
      <c r="E17" s="11">
        <v>22</v>
      </c>
    </row>
    <row r="18" spans="3:5">
      <c r="C18" s="7" t="s">
        <v>39</v>
      </c>
      <c r="D18" s="11">
        <v>236</v>
      </c>
      <c r="E18" s="11">
        <v>199</v>
      </c>
    </row>
    <row r="19" spans="3:5">
      <c r="C19" s="7" t="s">
        <v>40</v>
      </c>
      <c r="D19" s="11">
        <v>524</v>
      </c>
      <c r="E19" s="11">
        <v>445</v>
      </c>
    </row>
    <row r="20" spans="3:5">
      <c r="C20" s="7" t="s">
        <v>41</v>
      </c>
      <c r="D20" s="11">
        <v>79</v>
      </c>
      <c r="E20" s="11">
        <v>71</v>
      </c>
    </row>
    <row r="21" spans="3:5">
      <c r="C21" s="7" t="s">
        <v>42</v>
      </c>
      <c r="D21" s="11">
        <v>742</v>
      </c>
      <c r="E21" s="11">
        <v>714</v>
      </c>
    </row>
    <row r="22" spans="3:5">
      <c r="C22" s="7" t="s">
        <v>43</v>
      </c>
      <c r="D22" s="11">
        <v>336</v>
      </c>
      <c r="E22" s="11">
        <v>299</v>
      </c>
    </row>
    <row r="23" spans="3:5">
      <c r="C23" s="7" t="s">
        <v>44</v>
      </c>
      <c r="D23" s="11">
        <v>101</v>
      </c>
      <c r="E23" s="11">
        <v>86</v>
      </c>
    </row>
    <row r="24" spans="3:5">
      <c r="C24" s="7" t="s">
        <v>45</v>
      </c>
      <c r="D24" s="11">
        <v>175</v>
      </c>
      <c r="E24" s="11">
        <v>151</v>
      </c>
    </row>
    <row r="25" spans="3:5">
      <c r="C25" s="7" t="s">
        <v>46</v>
      </c>
      <c r="D25" s="11">
        <v>459</v>
      </c>
      <c r="E25" s="11">
        <v>426</v>
      </c>
    </row>
    <row r="26" spans="3:5">
      <c r="C26" s="7" t="s">
        <v>47</v>
      </c>
      <c r="D26" s="11">
        <v>85</v>
      </c>
      <c r="E26" s="11">
        <v>69</v>
      </c>
    </row>
    <row r="27" spans="3:5">
      <c r="C27" s="7" t="s">
        <v>48</v>
      </c>
      <c r="D27" s="11">
        <v>222</v>
      </c>
      <c r="E27" s="11">
        <v>200</v>
      </c>
    </row>
    <row r="28" spans="3:5">
      <c r="C28" s="7" t="s">
        <v>49</v>
      </c>
      <c r="D28" s="11">
        <v>605</v>
      </c>
      <c r="E28" s="11">
        <v>555</v>
      </c>
    </row>
    <row r="29" spans="3:5">
      <c r="C29" s="7" t="s">
        <v>50</v>
      </c>
      <c r="D29" s="11">
        <v>333</v>
      </c>
      <c r="E29" s="11">
        <v>301</v>
      </c>
    </row>
    <row r="30" spans="3:5">
      <c r="C30" s="7" t="s">
        <v>51</v>
      </c>
      <c r="D30" s="11">
        <v>214</v>
      </c>
      <c r="E30" s="11">
        <v>201</v>
      </c>
    </row>
    <row r="31" spans="3:5">
      <c r="C31" s="7" t="s">
        <v>52</v>
      </c>
      <c r="D31" s="11">
        <v>112</v>
      </c>
      <c r="E31" s="11">
        <v>95</v>
      </c>
    </row>
    <row r="32" spans="3:5">
      <c r="C32" s="7" t="s">
        <v>53</v>
      </c>
      <c r="D32" s="11">
        <v>269</v>
      </c>
      <c r="E32" s="11">
        <v>225</v>
      </c>
    </row>
    <row r="33" spans="2:5">
      <c r="C33" s="7" t="s">
        <v>54</v>
      </c>
      <c r="D33" s="11">
        <v>549</v>
      </c>
      <c r="E33" s="11">
        <v>514</v>
      </c>
    </row>
    <row r="34" spans="2:5">
      <c r="C34" s="7" t="s">
        <v>55</v>
      </c>
      <c r="D34" s="11">
        <v>99</v>
      </c>
      <c r="E34" s="11">
        <v>85</v>
      </c>
    </row>
    <row r="35" spans="2:5" ht="15.75" thickBot="1">
      <c r="D35"/>
      <c r="E35" s="2"/>
    </row>
    <row r="36" spans="2:5" ht="15.75" thickBot="1">
      <c r="C36" s="14" t="s">
        <v>1</v>
      </c>
      <c r="D36" s="52">
        <f>(100/20)*((E15-D15)/D15+(E16-D16)/D16+(E17-D17)/D17+(E18-D18)/D18+(E19-D19)/D19+(E20-D20)/D20+(E21-D21)/D21+(E22-D22)/D22+(E23-D23)/D23+(E24-D24)/D24+(E25-D25)/D25+(E26-D26)/D26+(E27-D27)/D27+(E28-D28)/D28+(E29-D29)/D29+(E30-D30)/D30+(E31-D31)/D31+(E32-D32)/D32+(E33-D33)/D33+(E34-D34)/D34)</f>
        <v>-12.371595986218933</v>
      </c>
      <c r="E36" s="2"/>
    </row>
    <row r="38" spans="2:5" ht="15.75">
      <c r="B38" s="49" t="s">
        <v>68</v>
      </c>
      <c r="C38" s="20" t="s">
        <v>80</v>
      </c>
    </row>
  </sheetData>
  <mergeCells count="4">
    <mergeCell ref="C3:E5"/>
    <mergeCell ref="F3:J5"/>
    <mergeCell ref="C9:F9"/>
    <mergeCell ref="C12:F12"/>
  </mergeCells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workbookViewId="0"/>
  </sheetViews>
  <sheetFormatPr baseColWidth="10" defaultColWidth="9.140625" defaultRowHeight="15"/>
  <cols>
    <col min="1" max="1" width="17.140625" style="5" customWidth="1"/>
    <col min="2" max="2" width="50.42578125" customWidth="1"/>
    <col min="3" max="3" width="12.7109375" customWidth="1"/>
    <col min="4" max="4" width="15.28515625" style="2" bestFit="1" customWidth="1"/>
    <col min="5" max="9" width="15.28515625" bestFit="1" customWidth="1"/>
  </cols>
  <sheetData>
    <row r="1" spans="1:13" s="20" customFormat="1" ht="46.5" customHeight="1">
      <c r="B1" s="51" t="s">
        <v>81</v>
      </c>
      <c r="C1" s="51"/>
      <c r="D1" s="51"/>
      <c r="E1" s="51"/>
      <c r="F1" s="51"/>
      <c r="G1" s="51"/>
      <c r="H1" s="51"/>
      <c r="I1" s="51"/>
      <c r="J1" s="51"/>
    </row>
    <row r="2" spans="1:13" ht="10.5" customHeight="1">
      <c r="A2"/>
    </row>
    <row r="3" spans="1:13" ht="18" customHeight="1">
      <c r="A3"/>
      <c r="B3" s="17"/>
      <c r="C3" s="21" t="s">
        <v>6</v>
      </c>
      <c r="D3" s="22"/>
      <c r="E3" s="23"/>
      <c r="F3" s="28" t="s">
        <v>60</v>
      </c>
      <c r="G3" s="29"/>
      <c r="H3" s="29"/>
      <c r="I3" s="29"/>
      <c r="J3" s="30"/>
    </row>
    <row r="4" spans="1:13" ht="15" customHeight="1">
      <c r="A4"/>
      <c r="B4" s="18"/>
      <c r="C4" s="24"/>
      <c r="D4" s="24"/>
      <c r="E4" s="25"/>
      <c r="F4" s="31"/>
      <c r="G4" s="32"/>
      <c r="H4" s="32"/>
      <c r="I4" s="32"/>
      <c r="J4" s="33"/>
      <c r="K4" s="15"/>
      <c r="L4" s="16"/>
    </row>
    <row r="5" spans="1:13" ht="22.5" customHeight="1">
      <c r="A5"/>
      <c r="B5" s="19"/>
      <c r="C5" s="26"/>
      <c r="D5" s="26"/>
      <c r="E5" s="27"/>
      <c r="F5" s="34"/>
      <c r="G5" s="35"/>
      <c r="H5" s="35"/>
      <c r="I5" s="35"/>
      <c r="J5" s="36"/>
    </row>
    <row r="6" spans="1:13" ht="16.5" customHeight="1">
      <c r="A6"/>
    </row>
    <row r="8" spans="1:13">
      <c r="B8" s="9" t="s">
        <v>7</v>
      </c>
      <c r="C8" s="8"/>
      <c r="D8"/>
      <c r="G8" s="4"/>
    </row>
    <row r="9" spans="1:13">
      <c r="B9" s="9" t="s">
        <v>0</v>
      </c>
      <c r="C9" s="41" t="s">
        <v>62</v>
      </c>
      <c r="D9" s="42"/>
      <c r="E9" s="42"/>
      <c r="F9" s="43"/>
    </row>
    <row r="10" spans="1:13">
      <c r="B10" s="3" t="s">
        <v>8</v>
      </c>
      <c r="C10" s="8" t="s">
        <v>63</v>
      </c>
      <c r="D10" s="20"/>
      <c r="E10" s="20"/>
      <c r="F10" s="20"/>
    </row>
    <row r="11" spans="1:13">
      <c r="B11" s="3" t="s">
        <v>10</v>
      </c>
      <c r="C11" s="8" t="s">
        <v>82</v>
      </c>
      <c r="D11" s="20"/>
      <c r="E11" s="20"/>
      <c r="F11" s="20"/>
    </row>
    <row r="12" spans="1:13">
      <c r="B12" s="10" t="s">
        <v>56</v>
      </c>
      <c r="C12" s="38" t="s">
        <v>83</v>
      </c>
      <c r="D12" s="39"/>
      <c r="E12" s="39"/>
      <c r="F12" s="40"/>
    </row>
    <row r="14" spans="1:13" ht="15.75">
      <c r="B14" s="1"/>
      <c r="C14" s="37"/>
      <c r="D14" s="37"/>
      <c r="E14" s="37"/>
      <c r="F14" s="37"/>
      <c r="G14" s="37"/>
      <c r="H14" s="37"/>
      <c r="I14" s="37"/>
      <c r="J14" s="37"/>
    </row>
    <row r="15" spans="1:13">
      <c r="C15" s="6" t="s">
        <v>19</v>
      </c>
      <c r="D15" s="6" t="s">
        <v>20</v>
      </c>
      <c r="E15" s="6" t="s">
        <v>21</v>
      </c>
      <c r="F15" s="6" t="s">
        <v>22</v>
      </c>
      <c r="G15" s="6" t="s">
        <v>23</v>
      </c>
      <c r="H15" s="6" t="s">
        <v>24</v>
      </c>
      <c r="I15" s="6" t="s">
        <v>25</v>
      </c>
      <c r="J15" s="6" t="s">
        <v>2</v>
      </c>
      <c r="K15" s="6"/>
      <c r="L15" s="6"/>
      <c r="M15" s="6"/>
    </row>
    <row r="16" spans="1:13">
      <c r="B16" s="7" t="s">
        <v>57</v>
      </c>
      <c r="C16" s="11">
        <v>60</v>
      </c>
      <c r="D16" s="11">
        <v>51</v>
      </c>
      <c r="E16" s="11">
        <v>52.5</v>
      </c>
      <c r="F16" s="11">
        <v>47.7</v>
      </c>
      <c r="G16" s="11">
        <v>51.1</v>
      </c>
      <c r="H16" s="11">
        <v>53.9</v>
      </c>
      <c r="I16" s="11">
        <v>49.9</v>
      </c>
      <c r="J16" s="12">
        <f t="shared" ref="J16:J18" si="0">(((D16-C16)/C16)+((E16-C16)/C16)+((F16-C16)/C16)+((G16-C16)/C16)+((H16-C16)/C16)+((I16-C16)/C16))*(100/6)</f>
        <v>-14.972222222222223</v>
      </c>
    </row>
    <row r="17" spans="2:10">
      <c r="B17" s="7" t="s">
        <v>58</v>
      </c>
      <c r="C17" s="11">
        <v>190</v>
      </c>
      <c r="D17" s="11">
        <v>162</v>
      </c>
      <c r="E17" s="11">
        <v>169</v>
      </c>
      <c r="F17" s="11">
        <v>161</v>
      </c>
      <c r="G17" s="11">
        <v>170</v>
      </c>
      <c r="H17" s="11">
        <v>165</v>
      </c>
      <c r="I17" s="11">
        <v>159</v>
      </c>
      <c r="J17" s="12">
        <f t="shared" si="0"/>
        <v>-13.50877192982456</v>
      </c>
    </row>
    <row r="18" spans="2:10">
      <c r="B18" s="7" t="s">
        <v>59</v>
      </c>
      <c r="C18" s="11">
        <v>750</v>
      </c>
      <c r="D18" s="11">
        <v>642</v>
      </c>
      <c r="E18" s="11">
        <v>644</v>
      </c>
      <c r="F18" s="11">
        <v>637</v>
      </c>
      <c r="G18" s="11">
        <v>650</v>
      </c>
      <c r="H18" s="11">
        <v>634</v>
      </c>
      <c r="I18" s="11">
        <v>622</v>
      </c>
      <c r="J18" s="12">
        <f t="shared" si="0"/>
        <v>-14.911111111111111</v>
      </c>
    </row>
    <row r="20" spans="2:10" ht="15.75">
      <c r="B20" s="49" t="s">
        <v>68</v>
      </c>
      <c r="C20" s="20" t="s">
        <v>84</v>
      </c>
    </row>
  </sheetData>
  <mergeCells count="5">
    <mergeCell ref="C3:E5"/>
    <mergeCell ref="F3:J5"/>
    <mergeCell ref="C9:F9"/>
    <mergeCell ref="C12:F12"/>
    <mergeCell ref="C14:J14"/>
  </mergeCells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Estab Sol. prim., sec., trabajo</vt:lpstr>
      <vt:lpstr>Estab a corto plazo</vt:lpstr>
      <vt:lpstr>Estab a largo plazo</vt:lpstr>
      <vt:lpstr>ciclos cong-descong.</vt:lpstr>
      <vt:lpstr>Estab muest. pacientes</vt:lpstr>
      <vt:lpstr>Estab muestreador</vt:lpstr>
      <vt:lpstr>'ciclos cong-descong.'!Área_de_impresión</vt:lpstr>
      <vt:lpstr>'Estab a corto plazo'!Área_de_impresión</vt:lpstr>
      <vt:lpstr>'Estab a largo plazo'!Área_de_impresión</vt:lpstr>
      <vt:lpstr>'Estab muest. pacientes'!Área_de_impresión</vt:lpstr>
      <vt:lpstr>'Estab muestreador'!Área_de_impresión</vt:lpstr>
      <vt:lpstr>'Estab Sol. prim., sec., trabajo'!Área_de_impresión</vt:lpstr>
    </vt:vector>
  </TitlesOfParts>
  <Company>UAB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</cp:lastModifiedBy>
  <cp:lastPrinted>2014-02-25T16:33:30Z</cp:lastPrinted>
  <dcterms:created xsi:type="dcterms:W3CDTF">2012-11-08T10:05:26Z</dcterms:created>
  <dcterms:modified xsi:type="dcterms:W3CDTF">2016-09-18T19:00:08Z</dcterms:modified>
</cp:coreProperties>
</file>