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9AGOSTOCOPIATOTAL\1.PUBLICO\2.DOCENCIA\1.UNIVERSIDAD\0.GRUPOUNIVERSIDADSEN\0.ARTICULO.NEFROLOGIA\0.MANUSCRITOS\4.TABLASSUPLEMENTARIAS\1.TABLASUPLEMENTARIAFINAL\"/>
    </mc:Choice>
  </mc:AlternateContent>
  <xr:revisionPtr revIDLastSave="0" documentId="13_ncr:1_{2E398D28-06FA-465B-A33E-5FF49537C783}" xr6:coauthVersionLast="44" xr6:coauthVersionMax="44" xr10:uidLastSave="{00000000-0000-0000-0000-000000000000}"/>
  <bookViews>
    <workbookView xWindow="-120" yWindow="-120" windowWidth="20730" windowHeight="11160" xr2:uid="{EC67283A-FA4B-4F21-9A39-E00EA50897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2" i="1"/>
  <c r="G2" i="1" s="1"/>
  <c r="B20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<sst xmlns="http://schemas.openxmlformats.org/spreadsheetml/2006/main" count="25" uniqueCount="25">
  <si>
    <t>UNIVERSIDAD</t>
  </si>
  <si>
    <t>ESTUDIANTES POR CCAA</t>
  </si>
  <si>
    <t>HABITANTES POR CCAA</t>
  </si>
  <si>
    <t>RATIO HABITANTES/ESTUDIANTES</t>
  </si>
  <si>
    <t>PAIS VASCO</t>
  </si>
  <si>
    <t>ANDALUCIA</t>
  </si>
  <si>
    <t>ARAGON</t>
  </si>
  <si>
    <t>ASTURIAS</t>
  </si>
  <si>
    <t>BALEARES</t>
  </si>
  <si>
    <t>CANARIAS</t>
  </si>
  <si>
    <t>CANTABRIA</t>
  </si>
  <si>
    <t>CASTILLA LA MANCHA</t>
  </si>
  <si>
    <t>CASTILLA-LEON</t>
  </si>
  <si>
    <t>CATALUÑA</t>
  </si>
  <si>
    <t>EXTREMADURA</t>
  </si>
  <si>
    <t>GALICIA</t>
  </si>
  <si>
    <t>MADRID</t>
  </si>
  <si>
    <t>MURCIA</t>
  </si>
  <si>
    <t>TOTAL</t>
  </si>
  <si>
    <t>MEDICOS/100.000 HABITANTES</t>
  </si>
  <si>
    <t>LA RIOJA</t>
  </si>
  <si>
    <t>RATIO ESTUDIANTES/100 MEDICOS</t>
  </si>
  <si>
    <t>ESTUDIANTES/100.000 HABITANTES</t>
  </si>
  <si>
    <t>NAVARRA, COMUNIDAD FORAL</t>
  </si>
  <si>
    <t>VALENCIANA,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</si>
</sst>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/>
    <xf numFmtId="2" fontId="0" fillId="0" borderId="0" xfId="0" applyNumberFormat="1"/>
    <xf numFmtId="2" fontId="0" fillId="2" borderId="2" xfId="0" applyNumberFormat="1" applyFill="1" applyBorder="1"/>
    <xf numFmtId="2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5CF9-73D5-460E-95C1-D34EE6930E1E}">
  <dimension ref="A1:G20"/>
  <sheetViews>
    <sheetView tabSelected="1" workbookViewId="0">
      <selection activeCell="D35" sqref="D35"/>
    </sheetView>
  </sheetViews>
  <sheetFormatPr baseColWidth="10" defaultRowHeight="15" x14ac:dyDescent="0.25"/>
  <cols>
    <col min="1" max="1" width="33" customWidth="1"/>
    <col min="2" max="2" width="29.7109375" customWidth="1"/>
    <col min="3" max="3" width="14.140625" customWidth="1"/>
    <col min="4" max="4" width="33.5703125" customWidth="1"/>
    <col min="5" max="5" width="27.5703125" style="7" customWidth="1"/>
    <col min="6" max="6" width="33.28515625" style="7" customWidth="1"/>
    <col min="7" max="7" width="32.28515625" style="7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8" t="s">
        <v>19</v>
      </c>
      <c r="F1" s="8" t="s">
        <v>22</v>
      </c>
      <c r="G1" s="8" t="s">
        <v>21</v>
      </c>
    </row>
    <row r="2" spans="1:7" x14ac:dyDescent="0.25">
      <c r="A2" s="2" t="s">
        <v>5</v>
      </c>
      <c r="B2" s="3">
        <v>988</v>
      </c>
      <c r="C2" s="3">
        <v>8460261</v>
      </c>
      <c r="D2" s="5">
        <f t="shared" ref="D2:D17" si="0">C2/B2</f>
        <v>8563.0172064777325</v>
      </c>
      <c r="E2" s="9">
        <v>386.42</v>
      </c>
      <c r="F2" s="13">
        <f t="shared" ref="F2:F17" si="1">B2*100000/C2</f>
        <v>11.678126715003238</v>
      </c>
      <c r="G2" s="13">
        <f t="shared" ref="G2:G17" si="2">100*(F2/E2)</f>
        <v>3.0221330974078042</v>
      </c>
    </row>
    <row r="3" spans="1:7" x14ac:dyDescent="0.25">
      <c r="A3" s="2" t="s">
        <v>6</v>
      </c>
      <c r="B3" s="3">
        <v>224</v>
      </c>
      <c r="C3" s="3">
        <v>1328753</v>
      </c>
      <c r="D3" s="5">
        <f t="shared" si="0"/>
        <v>5931.9330357142853</v>
      </c>
      <c r="E3" s="9">
        <v>552.5</v>
      </c>
      <c r="F3" s="13">
        <f t="shared" si="1"/>
        <v>16.857911139241079</v>
      </c>
      <c r="G3" s="13">
        <f t="shared" si="2"/>
        <v>3.0512056360617339</v>
      </c>
    </row>
    <row r="4" spans="1:7" x14ac:dyDescent="0.25">
      <c r="A4" s="2" t="s">
        <v>7</v>
      </c>
      <c r="B4" s="3">
        <v>153</v>
      </c>
      <c r="C4" s="3">
        <v>1018706</v>
      </c>
      <c r="D4" s="5">
        <f t="shared" si="0"/>
        <v>6658.2091503267975</v>
      </c>
      <c r="E4" s="9">
        <v>492.07</v>
      </c>
      <c r="F4" s="13">
        <f t="shared" si="1"/>
        <v>15.019053583663981</v>
      </c>
      <c r="G4" s="13">
        <f t="shared" si="2"/>
        <v>3.052218908623566</v>
      </c>
    </row>
    <row r="5" spans="1:7" x14ac:dyDescent="0.25">
      <c r="A5" s="2" t="s">
        <v>8</v>
      </c>
      <c r="B5" s="3">
        <v>60</v>
      </c>
      <c r="C5" s="3">
        <v>1018706</v>
      </c>
      <c r="D5" s="5">
        <f t="shared" si="0"/>
        <v>16978.433333333334</v>
      </c>
      <c r="E5" s="9">
        <v>436.25</v>
      </c>
      <c r="F5" s="13">
        <f t="shared" si="1"/>
        <v>5.8898249347701892</v>
      </c>
      <c r="G5" s="13">
        <f t="shared" si="2"/>
        <v>1.350103136910072</v>
      </c>
    </row>
    <row r="6" spans="1:7" x14ac:dyDescent="0.25">
      <c r="A6" s="2" t="s">
        <v>9</v>
      </c>
      <c r="B6" s="3">
        <v>265</v>
      </c>
      <c r="C6" s="3">
        <v>2174474</v>
      </c>
      <c r="D6" s="5">
        <f t="shared" si="0"/>
        <v>8205.5622641509435</v>
      </c>
      <c r="E6" s="9">
        <v>435.12</v>
      </c>
      <c r="F6" s="13">
        <f t="shared" si="1"/>
        <v>12.186855303857392</v>
      </c>
      <c r="G6" s="13">
        <f t="shared" si="2"/>
        <v>2.8008032965290934</v>
      </c>
    </row>
    <row r="7" spans="1:7" x14ac:dyDescent="0.25">
      <c r="A7" s="2" t="s">
        <v>10</v>
      </c>
      <c r="B7" s="3">
        <v>119</v>
      </c>
      <c r="C7" s="3">
        <v>582796</v>
      </c>
      <c r="D7" s="5">
        <f t="shared" si="0"/>
        <v>4897.4453781512602</v>
      </c>
      <c r="E7" s="9">
        <v>508.45</v>
      </c>
      <c r="F7" s="13">
        <f t="shared" si="1"/>
        <v>20.418808639729853</v>
      </c>
      <c r="G7" s="13">
        <f t="shared" si="2"/>
        <v>4.0158931339816801</v>
      </c>
    </row>
    <row r="8" spans="1:7" x14ac:dyDescent="0.25">
      <c r="A8" s="2" t="s">
        <v>11</v>
      </c>
      <c r="B8" s="3">
        <v>200</v>
      </c>
      <c r="C8" s="3">
        <v>2044408</v>
      </c>
      <c r="D8" s="5">
        <f t="shared" si="0"/>
        <v>10222.040000000001</v>
      </c>
      <c r="E8" s="9">
        <v>366.54</v>
      </c>
      <c r="F8" s="13">
        <f t="shared" si="1"/>
        <v>9.7827830843941133</v>
      </c>
      <c r="G8" s="13">
        <f t="shared" si="2"/>
        <v>2.6689537524947107</v>
      </c>
    </row>
    <row r="9" spans="1:7" x14ac:dyDescent="0.25">
      <c r="A9" s="2" t="s">
        <v>12</v>
      </c>
      <c r="B9" s="3">
        <v>360</v>
      </c>
      <c r="C9" s="3">
        <v>2393285</v>
      </c>
      <c r="D9" s="5">
        <f t="shared" si="0"/>
        <v>6648.0138888888887</v>
      </c>
      <c r="E9" s="9">
        <v>490.45</v>
      </c>
      <c r="F9" s="13">
        <f t="shared" si="1"/>
        <v>15.042086504532474</v>
      </c>
      <c r="G9" s="13">
        <f t="shared" si="2"/>
        <v>3.0669969425084052</v>
      </c>
    </row>
    <row r="10" spans="1:7" x14ac:dyDescent="0.25">
      <c r="A10" s="2" t="s">
        <v>13</v>
      </c>
      <c r="B10" s="3">
        <v>1134</v>
      </c>
      <c r="C10" s="3">
        <v>7778362</v>
      </c>
      <c r="D10" s="5">
        <f t="shared" si="0"/>
        <v>6859.2257495590829</v>
      </c>
      <c r="E10" s="9">
        <v>483.4</v>
      </c>
      <c r="F10" s="13">
        <f t="shared" si="1"/>
        <v>14.578904915970741</v>
      </c>
      <c r="G10" s="13">
        <f t="shared" si="2"/>
        <v>3.0159091675570422</v>
      </c>
    </row>
    <row r="11" spans="1:7" x14ac:dyDescent="0.25">
      <c r="A11" s="2" t="s">
        <v>14</v>
      </c>
      <c r="B11" s="3">
        <v>120</v>
      </c>
      <c r="C11" s="3">
        <v>1063575</v>
      </c>
      <c r="D11" s="5">
        <f t="shared" si="0"/>
        <v>8863.125</v>
      </c>
      <c r="E11" s="9">
        <v>455.46</v>
      </c>
      <c r="F11" s="13">
        <f t="shared" si="1"/>
        <v>11.28270220717862</v>
      </c>
      <c r="G11" s="13">
        <f t="shared" si="2"/>
        <v>2.4772103383784789</v>
      </c>
    </row>
    <row r="12" spans="1:7" x14ac:dyDescent="0.25">
      <c r="A12" s="2" t="s">
        <v>15</v>
      </c>
      <c r="B12" s="3">
        <v>360</v>
      </c>
      <c r="C12" s="3">
        <v>2700269</v>
      </c>
      <c r="D12" s="5">
        <f t="shared" si="0"/>
        <v>7500.7472222222223</v>
      </c>
      <c r="E12" s="9">
        <v>436.77</v>
      </c>
      <c r="F12" s="13">
        <f t="shared" si="1"/>
        <v>13.332005070605929</v>
      </c>
      <c r="G12" s="13">
        <f t="shared" si="2"/>
        <v>3.0524086064990565</v>
      </c>
    </row>
    <row r="13" spans="1:7" x14ac:dyDescent="0.25">
      <c r="A13" s="2" t="s">
        <v>16</v>
      </c>
      <c r="B13" s="3">
        <v>1478</v>
      </c>
      <c r="C13" s="3">
        <v>6778382</v>
      </c>
      <c r="D13" s="5">
        <f t="shared" si="0"/>
        <v>4586.1853856562921</v>
      </c>
      <c r="E13" s="9">
        <v>594.22</v>
      </c>
      <c r="F13" s="13">
        <f t="shared" si="1"/>
        <v>21.804613549369158</v>
      </c>
      <c r="G13" s="13">
        <f t="shared" si="2"/>
        <v>3.6694513058074718</v>
      </c>
    </row>
    <row r="14" spans="1:7" x14ac:dyDescent="0.25">
      <c r="A14" s="2" t="s">
        <v>17</v>
      </c>
      <c r="B14" s="3">
        <v>290</v>
      </c>
      <c r="C14" s="3">
        <v>1510951</v>
      </c>
      <c r="D14" s="5">
        <f t="shared" si="0"/>
        <v>5210.1758620689652</v>
      </c>
      <c r="E14" s="9">
        <v>433.36</v>
      </c>
      <c r="F14" s="13">
        <f t="shared" si="1"/>
        <v>19.1932101041</v>
      </c>
      <c r="G14" s="13">
        <f t="shared" si="2"/>
        <v>4.4289297821903268</v>
      </c>
    </row>
    <row r="15" spans="1:7" x14ac:dyDescent="0.25">
      <c r="A15" s="2" t="s">
        <v>23</v>
      </c>
      <c r="B15" s="3">
        <v>260</v>
      </c>
      <c r="C15" s="3">
        <v>660887</v>
      </c>
      <c r="D15" s="5">
        <f t="shared" si="0"/>
        <v>2541.873076923077</v>
      </c>
      <c r="E15" s="9">
        <v>543.72</v>
      </c>
      <c r="F15" s="13">
        <f t="shared" si="1"/>
        <v>39.341067383682841</v>
      </c>
      <c r="G15" s="13">
        <f t="shared" si="2"/>
        <v>7.2355380312813287</v>
      </c>
    </row>
    <row r="16" spans="1:7" x14ac:dyDescent="0.25">
      <c r="A16" s="2" t="s">
        <v>4</v>
      </c>
      <c r="B16" s="3">
        <v>330</v>
      </c>
      <c r="C16" s="3">
        <v>2219777</v>
      </c>
      <c r="D16" s="5">
        <f t="shared" si="0"/>
        <v>6726.5969696969696</v>
      </c>
      <c r="E16" s="9">
        <v>541</v>
      </c>
      <c r="F16" s="13">
        <f t="shared" si="1"/>
        <v>14.866358197242336</v>
      </c>
      <c r="G16" s="13">
        <f t="shared" si="2"/>
        <v>2.7479405170503393</v>
      </c>
    </row>
    <row r="17" spans="1:7" x14ac:dyDescent="0.25">
      <c r="A17" s="2" t="s">
        <v>24</v>
      </c>
      <c r="B17" s="3">
        <v>770</v>
      </c>
      <c r="C17" s="3">
        <v>5054796</v>
      </c>
      <c r="D17" s="5">
        <f t="shared" si="0"/>
        <v>6564.67012987013</v>
      </c>
      <c r="E17" s="9">
        <v>430.88</v>
      </c>
      <c r="F17" s="13">
        <f t="shared" si="1"/>
        <v>15.233057872167343</v>
      </c>
      <c r="G17" s="13">
        <f t="shared" si="2"/>
        <v>3.5353364909411775</v>
      </c>
    </row>
    <row r="18" spans="1:7" x14ac:dyDescent="0.25">
      <c r="A18" s="14" t="s">
        <v>20</v>
      </c>
      <c r="B18" s="15">
        <v>0</v>
      </c>
      <c r="C18" s="16">
        <v>319653</v>
      </c>
      <c r="D18" s="16">
        <v>0</v>
      </c>
      <c r="E18" s="13">
        <v>443</v>
      </c>
      <c r="F18" s="13">
        <v>0</v>
      </c>
      <c r="G18" s="13">
        <v>0</v>
      </c>
    </row>
    <row r="19" spans="1:7" s="6" customFormat="1" x14ac:dyDescent="0.25">
      <c r="A19" s="10"/>
      <c r="B19" s="11"/>
      <c r="E19" s="12"/>
      <c r="F19" s="7"/>
      <c r="G19" s="7"/>
    </row>
    <row r="20" spans="1:7" x14ac:dyDescent="0.25">
      <c r="A20" t="s">
        <v>18</v>
      </c>
      <c r="B20" s="4">
        <f>SUM(B2:B18)</f>
        <v>7111</v>
      </c>
      <c r="C20">
        <f>SUM(C2:C18)</f>
        <v>47108041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de Arriba</dc:creator>
  <cp:lastModifiedBy>Gabriel de Arriba</cp:lastModifiedBy>
  <dcterms:created xsi:type="dcterms:W3CDTF">2020-05-02T10:38:55Z</dcterms:created>
  <dcterms:modified xsi:type="dcterms:W3CDTF">2020-05-23T13:15:49Z</dcterms:modified>
</cp:coreProperties>
</file>